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5150" windowHeight="72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Dai Loi</author>
  </authors>
  <commentList>
    <comment ref="L142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43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  <comment ref="L152" authorId="0">
      <text>
        <r>
          <rPr>
            <b/>
            <sz val="8"/>
            <rFont val="Tahoma"/>
            <family val="2"/>
          </rPr>
          <t>Dai Loi: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<sst xmlns="http://schemas.openxmlformats.org/spreadsheetml/2006/main" count="5592" uniqueCount="4209">
  <si>
    <t>Đông Cầu - Liêm Túc</t>
  </si>
  <si>
    <t>02/HSST/26-8-2014 - TAND Hà Nam</t>
  </si>
  <si>
    <t>258/CĐ/08-9-2014</t>
  </si>
  <si>
    <t>Án phí: 2747</t>
  </si>
  <si>
    <t>80/20-9-2015</t>
  </si>
  <si>
    <t>Hà Văn Hiếu</t>
  </si>
  <si>
    <t>Thôn Tam - Liêm Cần</t>
  </si>
  <si>
    <t>117/HSST/14-10-2014/TAND Phủ Lý</t>
  </si>
  <si>
    <t>73/CĐ/29-01-2015</t>
  </si>
  <si>
    <t>Án phí: 920</t>
  </si>
  <si>
    <t>81/20-9-2015</t>
  </si>
  <si>
    <t xml:space="preserve">Hà Văn Long </t>
  </si>
  <si>
    <t>Thôn Tam - Liêm Cần-T.Liêm - Hà Nam</t>
  </si>
  <si>
    <t>04/HPST/25-3-2008/ TAND Hà Nam</t>
  </si>
  <si>
    <t>66/CĐ/14-4-2008</t>
  </si>
  <si>
    <t>(Án phí DSST+PT):900</t>
  </si>
  <si>
    <t>Nguyễn Thị Ngoan</t>
  </si>
  <si>
    <t>82/20-9-2015</t>
  </si>
  <si>
    <t xml:space="preserve">Trần Quang Chỉnh </t>
  </si>
  <si>
    <t>Thôn Vực - Liêm Cần- Thanh Liêm -Hà Nam</t>
  </si>
  <si>
    <t>01/HSPT/24-4-2015 TAND Hà Nam</t>
  </si>
  <si>
    <t>156/CĐ/19-5-2015</t>
  </si>
  <si>
    <t>Án phí KDTM: 14.445</t>
  </si>
  <si>
    <t>Nghiêm Thị Thủy</t>
  </si>
  <si>
    <t>84/20-9-2015</t>
  </si>
  <si>
    <t>Thôn Thượng 1 - Thanh Nguyên</t>
  </si>
  <si>
    <t>73/HSST/30-12-2014/ TAND Thanh Liêm</t>
  </si>
  <si>
    <t>91/CĐ/10-2-2015</t>
  </si>
  <si>
    <t>16/9/2015</t>
  </si>
  <si>
    <t>85/20-9-2015</t>
  </si>
  <si>
    <t>Nham Kênh - Thanh nghị-Thanh Liêm - Hà Nam</t>
  </si>
  <si>
    <t>Lê Văn Huy</t>
  </si>
  <si>
    <t>92/CĐ/10-2-2015</t>
  </si>
  <si>
    <t>Án phí HSST+phạt: 4.990</t>
  </si>
  <si>
    <t>87/20-9-2015</t>
  </si>
  <si>
    <t>Vũ Văn Ngọc</t>
  </si>
  <si>
    <t>85/CĐ/10-2-2015</t>
  </si>
  <si>
    <t>88/20-9-2015</t>
  </si>
  <si>
    <t xml:space="preserve">Đỗ Văn Toàn </t>
  </si>
  <si>
    <t>89/20-9-2015</t>
  </si>
  <si>
    <t>Vũ Văn Nam</t>
  </si>
  <si>
    <t>71/HSST/12-12-2014/TAND Thanh Liêm</t>
  </si>
  <si>
    <t>123/06-4-2015</t>
  </si>
  <si>
    <t>Án phí HSST+ phạt: 5400</t>
  </si>
  <si>
    <t>20/9/2015</t>
  </si>
  <si>
    <t>91/20-9-2015</t>
  </si>
  <si>
    <t>33/HSST/TA Ba Bể - Bắc Cạn</t>
  </si>
  <si>
    <t>77/CĐ/09-02-2015</t>
  </si>
  <si>
    <t>Án phí HSST: 1226</t>
  </si>
  <si>
    <t>92/20-9-2015</t>
  </si>
  <si>
    <t>Trần Quốc Luận</t>
  </si>
  <si>
    <t>822/HSPT/24-12-2013/TAND Tối cao</t>
  </si>
  <si>
    <t>183/16-5-2014</t>
  </si>
  <si>
    <t>Án phí + phạt: 5908</t>
  </si>
  <si>
    <t>93/20-9-2015</t>
  </si>
  <si>
    <t>96/20-9-2015</t>
  </si>
  <si>
    <t>Kiều Quang Phúc</t>
  </si>
  <si>
    <t>Toàn tỉnh</t>
  </si>
  <si>
    <t>VP Cục THADS</t>
  </si>
  <si>
    <t>Chi cục THADS huyện, Tp:</t>
  </si>
  <si>
    <t>03/01-7-2015</t>
  </si>
  <si>
    <t>236/CĐ/01-8-2014</t>
  </si>
  <si>
    <t>98/CĐ/26-7-2010</t>
  </si>
  <si>
    <t>154/CĐ/14-6-2012</t>
  </si>
  <si>
    <t>190/CĐ/16-8-2012</t>
  </si>
  <si>
    <t>62/CĐ/04-8-2001</t>
  </si>
  <si>
    <t>23/CĐ/30-10-2014</t>
  </si>
  <si>
    <t>76/CĐ/5-5-2009</t>
  </si>
  <si>
    <t>84/CĐ/10-2-2015</t>
  </si>
  <si>
    <t>40-17/11/2015</t>
  </si>
  <si>
    <t>Lê Công Bách</t>
  </si>
  <si>
    <t>Án phí : 200,  phạt: 7.000</t>
  </si>
  <si>
    <t>Lương Văn Nam</t>
  </si>
  <si>
    <t>Án phí : 190,  phạt: 20.000</t>
  </si>
  <si>
    <t>Hoàng Thanh Sơn</t>
  </si>
  <si>
    <t>Án phí : 195,  phạt: 7.000</t>
  </si>
  <si>
    <t>Nguyễn Văn Cường</t>
  </si>
  <si>
    <t>302/HSPT ngày 22/05/2013 TA Tối Cao</t>
  </si>
  <si>
    <t>59/CĐ/04/12/2013</t>
  </si>
  <si>
    <t>78-5/4/2016</t>
  </si>
  <si>
    <t>Đinh Hải Nam</t>
  </si>
  <si>
    <t>27/HSST ngày 10/03/2016 TA Phủ Lý</t>
  </si>
  <si>
    <t>267/20.4.2016</t>
  </si>
  <si>
    <t>78/QĐ-CCTHA ngày 10/6/2016</t>
  </si>
  <si>
    <t>Phú Hoàn - Tiên Hiệp - Phủ Lý - Hà Nam</t>
  </si>
  <si>
    <t>Án phi: 200</t>
  </si>
  <si>
    <t>Lã Thanh Hải</t>
  </si>
  <si>
    <t>Lê Lợi - Phù Vân - Phủ Lý - Hà Nam</t>
  </si>
  <si>
    <t>13/HSPT ngày 04/03/2016 TA Ninh Bình</t>
  </si>
  <si>
    <t>301/10.5.2016</t>
  </si>
  <si>
    <t>Phạt: 8.000, truy thu: 400</t>
  </si>
  <si>
    <t>16/5/2016</t>
  </si>
  <si>
    <t>79/QĐ-CCTHA ngày 10/6/2016</t>
  </si>
  <si>
    <t>Trần Mạnh Minh</t>
  </si>
  <si>
    <t>16/HSST ngày 21/01/2016 TA Phủ Lý</t>
  </si>
  <si>
    <t>302/10.5.2016</t>
  </si>
  <si>
    <t>Án phí: 850</t>
  </si>
  <si>
    <t>76/QĐ-CCTHA ngày 23/5/2016</t>
  </si>
  <si>
    <t>Trần Bá Tú</t>
  </si>
  <si>
    <t>14/HSPT ngày 22/03/2016 của TA Hà Nam</t>
  </si>
  <si>
    <t>277/20.4.2016</t>
  </si>
  <si>
    <t>74/QĐ-CCTHA ngày 06/5/2016</t>
  </si>
  <si>
    <t>Nguyễn Công Phúc</t>
  </si>
  <si>
    <t>228/HSPT ngày 22.12.2015 TA Quận Hà Đông, Hà Nội</t>
  </si>
  <si>
    <t xml:space="preserve">27/HSST ngày 05/03/2014 TA.Lào Cai </t>
  </si>
  <si>
    <t>01/CĐ/01/10/2015</t>
  </si>
  <si>
    <t>Án phí DSST: 590,  truy thu: 5.600</t>
  </si>
  <si>
    <t>08-08/10/2015</t>
  </si>
  <si>
    <t>Ngô Văn Hoàng</t>
  </si>
  <si>
    <t>40/HSST ngày 15/08/2013 TA Lý Nhân</t>
  </si>
  <si>
    <t>22/CĐ/25/10/2013</t>
  </si>
  <si>
    <t xml:space="preserve"> Phạt: 4.700</t>
  </si>
  <si>
    <t>01-08/10/2015</t>
  </si>
  <si>
    <t>08/2015/HSST ngày 25/4/2015 TAND Hà Nam</t>
  </si>
  <si>
    <t>Thôn An Ninh, xã La Sơn, Bình Lục, Hà Nam</t>
  </si>
  <si>
    <t>Nguyễn Văn Bính</t>
  </si>
  <si>
    <t>Đình Ngọ, xã Tiên Hiệp, Phủ Lý, Hà Nam</t>
  </si>
  <si>
    <t>363/CĐ/22-6-2015</t>
  </si>
  <si>
    <t>256/02-7-2015</t>
  </si>
  <si>
    <t>28/3/2016</t>
  </si>
  <si>
    <t>Hoồ Thành Trung</t>
  </si>
  <si>
    <t>2400/25/11/1999 TAND Tối Cao</t>
  </si>
  <si>
    <t>116/CĐ/20/10/2003</t>
  </si>
  <si>
    <t>Phat: 25.000</t>
  </si>
  <si>
    <t>239/10/7/2015</t>
  </si>
  <si>
    <t>Trịnh Văn Uông</t>
  </si>
  <si>
    <t>40/21/7/1999 TAND tỉnh Hà Nam</t>
  </si>
  <si>
    <t>149/CĐ/30/8/2005</t>
  </si>
  <si>
    <t>440/15/8/2015</t>
  </si>
  <si>
    <t>Phạt: 15.050</t>
  </si>
  <si>
    <t>11/24/6/2014 TAND tỉnh Hà Nam</t>
  </si>
  <si>
    <t>21/CĐ/01/10/2014</t>
  </si>
  <si>
    <t>35/14/10/2015</t>
  </si>
  <si>
    <t>Lại Trường Giang</t>
  </si>
  <si>
    <t>154/25/2/1998 TAND tối cao</t>
  </si>
  <si>
    <t>153CĐ//31/8/2005</t>
  </si>
  <si>
    <t>Phạt: 12.000, án phí: 100</t>
  </si>
  <si>
    <t>23/3/2016</t>
  </si>
  <si>
    <t>295/14/9/2015</t>
  </si>
  <si>
    <t>Phạt: 8.000, án phí: 100</t>
  </si>
  <si>
    <t>Trịnh Minh Đức</t>
  </si>
  <si>
    <t>361/29/6/1999 TAND quận Hai Bà Trưng, TP Hà Nôi</t>
  </si>
  <si>
    <t>84/CĐ/14/11/2000</t>
  </si>
  <si>
    <t>346/29/3/2016</t>
  </si>
  <si>
    <t>83/02/7/2015 TAND TP. Phủ Lý</t>
  </si>
  <si>
    <t>438/CĐ/05/8/205</t>
  </si>
  <si>
    <t xml:space="preserve">23/3/2016 </t>
  </si>
  <si>
    <t>438/05/8/2015</t>
  </si>
  <si>
    <t>Trịnh Đình Thanh</t>
  </si>
  <si>
    <t>66/29/5/2015 TAND TP. Phủ Lý</t>
  </si>
  <si>
    <t>382/CĐ/02/72015</t>
  </si>
  <si>
    <t>238/6/7/2015</t>
  </si>
  <si>
    <t>35/19/6/2015 TAND huyện Duy Tiên</t>
  </si>
  <si>
    <t>Phạt: 5.000, án phí: 900</t>
  </si>
  <si>
    <t>248/31/72015</t>
  </si>
  <si>
    <t>Công TyTNHH xây dựng nhập khẩu Nhất Tâm</t>
  </si>
  <si>
    <t>02/13/03/2014 TAND TP. Phủ Lý</t>
  </si>
  <si>
    <t>Đỗ Anh Huy</t>
  </si>
  <si>
    <t>308/HSST/ ngày 20-9-2011/TA, T.P HCM</t>
  </si>
  <si>
    <t>110/QĐCĐ08-4-2014</t>
  </si>
  <si>
    <t>Án phí: 1.295</t>
  </si>
  <si>
    <t>10/QĐ/06-7-2015</t>
  </si>
  <si>
    <t>Đỗ Hải Thanh</t>
  </si>
  <si>
    <t>56/QĐCĐ/09-01-2014</t>
  </si>
  <si>
    <t>08/QĐ/06-7-2015</t>
  </si>
  <si>
    <t>Hồ Văn Hiếu</t>
  </si>
  <si>
    <t>64/HSST ngày 23-2-2012 TA Kim Bảng</t>
  </si>
  <si>
    <t>191/QĐCĐ/25-6-2012</t>
  </si>
  <si>
    <t>Dương Thị Mài</t>
  </si>
  <si>
    <t>62/QĐ-ĐC ngày 16-8-2005 TA Hưng Yên</t>
  </si>
  <si>
    <t>104/QĐCĐ/22-6-2006</t>
  </si>
  <si>
    <t>Tiền phạt : 5.210</t>
  </si>
  <si>
    <t>16/QĐ/06-7-2015</t>
  </si>
  <si>
    <t>Hồ Văn Trưởng</t>
  </si>
  <si>
    <t>17/HSST ngày 08-5-2000 TA Mường La, Sơn La</t>
  </si>
  <si>
    <t>72/QĐCĐ/07-7-2004</t>
  </si>
  <si>
    <t>Án phí : 50; tiền phạt : 20.000</t>
  </si>
  <si>
    <t>38/QĐ/21-7-2015</t>
  </si>
  <si>
    <t>Dương Văn Luân</t>
  </si>
  <si>
    <t>29/HSST ngày 24-5-2013 TA Duy Tiên, Hà Nam</t>
  </si>
  <si>
    <t>02/QĐCĐ/03-10-2014</t>
  </si>
  <si>
    <t>Tiền phạt: 4.570</t>
  </si>
  <si>
    <t>13/QĐ/06-7-2015</t>
  </si>
  <si>
    <t>Lê Thị Thanh</t>
  </si>
  <si>
    <t>74/HSST ngày 30-10-2014 TA huyện Hớn Quản, Bình Phước</t>
  </si>
  <si>
    <t>94/QĐCĐ/20-01-2015</t>
  </si>
  <si>
    <t>Án phí HSST: 16.889</t>
  </si>
  <si>
    <t>14/QĐ/06-7-2015</t>
  </si>
  <si>
    <t xml:space="preserve">Dương Văn Thậm </t>
  </si>
  <si>
    <t>199/QĐCĐ/12-8-2015</t>
  </si>
  <si>
    <t>Tiền phạt: 4.210</t>
  </si>
  <si>
    <t>75/QĐ/28-8-2015</t>
  </si>
  <si>
    <t>Tiền phạt: 4.000</t>
  </si>
  <si>
    <t xml:space="preserve">Dương Văn Hiếu </t>
  </si>
  <si>
    <t>53/QĐCĐ/10-12-2015</t>
  </si>
  <si>
    <t>06/QĐ/15-3-2016</t>
  </si>
  <si>
    <t xml:space="preserve">Đỗ Văn Phố </t>
  </si>
  <si>
    <t xml:space="preserve">Lê Văn Thắng </t>
  </si>
  <si>
    <t>46/QĐCĐ/07-12-2015</t>
  </si>
  <si>
    <t>Án phí: 6.761</t>
  </si>
  <si>
    <t>09/CĐ/20-3-2016</t>
  </si>
  <si>
    <t>UBND xã Liên Sơn</t>
  </si>
  <si>
    <t>05/DSST ngày 25-5-2000 TA Kim Bảng</t>
  </si>
  <si>
    <t>40/QĐCĐ/20-6-2000</t>
  </si>
  <si>
    <t>Án phí DSST: 9.868</t>
  </si>
  <si>
    <t>31/QĐ/09-7-2015</t>
  </si>
  <si>
    <t>Tiền phạt: 3.000</t>
  </si>
  <si>
    <t>Nguyễn Xuân Đức</t>
  </si>
  <si>
    <t>43/HSST ngày 28-6-2012 TA Kim Bảng</t>
  </si>
  <si>
    <t>15/QĐ/06-7-2015</t>
  </si>
  <si>
    <t>Trương Hải Đăng</t>
  </si>
  <si>
    <t>09/HSPT ngày 23-01-2013 TA Hà Nam</t>
  </si>
  <si>
    <t>98/QĐCĐ/06-3-2013</t>
  </si>
  <si>
    <t>Tiền án phí: 400</t>
  </si>
  <si>
    <t>33/QĐ/13-7-2015</t>
  </si>
  <si>
    <t>Trương Văn Đăng</t>
  </si>
  <si>
    <t>22/CĐ/04.11.2014</t>
  </si>
  <si>
    <t>Phạt: 920</t>
  </si>
  <si>
    <t>122/11.09.2015</t>
  </si>
  <si>
    <t>Nguyễn Đình Vịnh</t>
  </si>
  <si>
    <t>TK Bình Tiến, Bình Mỹ, Bình Lục, Hà Nam</t>
  </si>
  <si>
    <t>2197/HSST ngày 27/12/2001 TA Tối cao</t>
  </si>
  <si>
    <t>11/CĐ/28.03.2002</t>
  </si>
  <si>
    <t>Phạt: 9.950</t>
  </si>
  <si>
    <t>148/17.09.2015</t>
  </si>
  <si>
    <t>Nguyễn Xuân Yên</t>
  </si>
  <si>
    <t>TK Bình Thành, Bình Mỹ, Bình Lục, Hà Nam</t>
  </si>
  <si>
    <t>59/HSST ngày 26/11/2013 TA Bình Lục</t>
  </si>
  <si>
    <t>43/CĐ/02.01.2014</t>
  </si>
  <si>
    <t>121/11.09.2015</t>
  </si>
  <si>
    <t>Đặng Ngọc Hưởng</t>
  </si>
  <si>
    <t>29/HSST ngày 20/05/1999 TA Hà Nam</t>
  </si>
  <si>
    <t>32/CĐ/25.12.2000</t>
  </si>
  <si>
    <t>Phạt: 6.765</t>
  </si>
  <si>
    <t>134/11.09.2015</t>
  </si>
  <si>
    <t>Nguyễn Văn Đức</t>
  </si>
  <si>
    <t>Đạo Truyền, Đồn Xá, Bình Lục, Hà Nam</t>
  </si>
  <si>
    <t>16/HSST ngày 13/03/1998 TA Hà Nam</t>
  </si>
  <si>
    <t>46/CĐ/24.11.1998</t>
  </si>
  <si>
    <t>Án phí: 50, Phạt: 20.000</t>
  </si>
  <si>
    <t>155/17.09.2015</t>
  </si>
  <si>
    <t>Hợp Tác Xã Bình Mỹ</t>
  </si>
  <si>
    <t>TK Bình Long, Bình Mỹ, Bình Lục, Hà Nam</t>
  </si>
  <si>
    <t>01/DSST ngày 20/03/2006 TA Bình Lục</t>
  </si>
  <si>
    <t>58/CĐ/07.04.2006</t>
  </si>
  <si>
    <t>Án phí: 1.030</t>
  </si>
  <si>
    <t>132/11.09.2015</t>
  </si>
  <si>
    <t>Văn Công Minh</t>
  </si>
  <si>
    <t>12/DSST ngày 14/03/2006 TA Hà Nam</t>
  </si>
  <si>
    <t>59/CĐ/11.04.2006</t>
  </si>
  <si>
    <t>Án phí: 502</t>
  </si>
  <si>
    <t>137/15.09.2015</t>
  </si>
  <si>
    <t>Thôn An Đổ, xã An Đổ, Bình Lục, Hà Nam</t>
  </si>
  <si>
    <t>03/DSST ngày 29/03/2013 TA Bình Lục</t>
  </si>
  <si>
    <t>95/CĐ/07-5-2013</t>
  </si>
  <si>
    <t>Phạt: 1.465</t>
  </si>
  <si>
    <t>138/15.09.2015</t>
  </si>
  <si>
    <t>Giải Tây, An Đổ, Bình Lục, Hà Nam</t>
  </si>
  <si>
    <t>12/DSST ngày 28/04/2014 TA Bình Lục</t>
  </si>
  <si>
    <t>113/02.06.2014</t>
  </si>
  <si>
    <t>Án phí: 800</t>
  </si>
  <si>
    <t>145/15.09.2015</t>
  </si>
  <si>
    <t>05/HSST ngày 14/04/2014 TA TP Phủ lý</t>
  </si>
  <si>
    <t>98/CĐ/05.05.2014</t>
  </si>
  <si>
    <t>Án phí: 510</t>
  </si>
  <si>
    <t>144/15.09.2015</t>
  </si>
  <si>
    <t>Đỗ Giang Nam</t>
  </si>
  <si>
    <t>14/CĐ/18.11.2011</t>
  </si>
  <si>
    <t>141/15.09.2015</t>
  </si>
  <si>
    <t>Thôn Nguyễn, xã An Đổ, huyện Bình Lục</t>
  </si>
  <si>
    <t>168/CĐ/08.09.2015</t>
  </si>
  <si>
    <t>Tiền trợ cấp nuôi con</t>
  </si>
  <si>
    <t>188/25.04.2016</t>
  </si>
  <si>
    <t>Giải Đông, An Đổ, Bình Lục, Hà Nam</t>
  </si>
  <si>
    <t>Đặng Ngọc Đảm</t>
  </si>
  <si>
    <t>Vị Thượng, Trung Lương, Bình Lục, Hà Nam</t>
  </si>
  <si>
    <t>166/HSST ngày 31/03/2010 TA TP Hà nội</t>
  </si>
  <si>
    <t>24/CĐ/24.11.2011</t>
  </si>
  <si>
    <t xml:space="preserve">Lê Văn Ân </t>
  </si>
  <si>
    <t>Duy Dương, Trung Lương, Bình Lục, Hà Nam</t>
  </si>
  <si>
    <t>22/HSST ngày 29/06/2010 TA Bình Lục</t>
  </si>
  <si>
    <t>92/CĐ/06.08.2010</t>
  </si>
  <si>
    <t>152/17.09.2015</t>
  </si>
  <si>
    <t>279/QĐ-CCTHA ngày 03/9/2015</t>
  </si>
  <si>
    <t>Trần Phú-Châu Sơn - Phủ Lý - Hà Nam</t>
  </si>
  <si>
    <t xml:space="preserve">62/2012/HSST ngày 25/5/2012 TANDtp Phủ Lý;
</t>
  </si>
  <si>
    <t>Tổ 4, p Trần Hưng Đạo, Phủ Lý, Hà Nam</t>
  </si>
  <si>
    <t>21/CĐ/18-10-2011</t>
  </si>
  <si>
    <t>Phạt: 8.660</t>
  </si>
  <si>
    <t>423/08-9-2015</t>
  </si>
  <si>
    <t>Án phí: 200; Phạt: 5.000</t>
  </si>
  <si>
    <t>Phạt: 4.500</t>
  </si>
  <si>
    <t>Chu Đức Thắng</t>
  </si>
  <si>
    <t>Xóm 6, xã Phù Vân, Phủ Lý, Hà Nam</t>
  </si>
  <si>
    <t>38/CĐ/08/12/2005</t>
  </si>
  <si>
    <t>Án phí: 3.648; Truy thu: 29.722</t>
  </si>
  <si>
    <t>416/10-9-2015</t>
  </si>
  <si>
    <t>46/CĐ/15-3-2004</t>
  </si>
  <si>
    <t>408/10-9-2015</t>
  </si>
  <si>
    <t>Phạm Tiến Dũng</t>
  </si>
  <si>
    <t>Thôn 1, xã Phù Vân, Phủ Lý, Hà Nam</t>
  </si>
  <si>
    <t>84/CĐ/29-11-2013</t>
  </si>
  <si>
    <t>414/15-9-2015</t>
  </si>
  <si>
    <t>Nguyễn Anh Tuấn</t>
  </si>
  <si>
    <t>Tổ 15, p Hai Bà Trưng, Phủ Lý, Hà Nam</t>
  </si>
  <si>
    <t>459/CĐ/27-7-2010</t>
  </si>
  <si>
    <t>Án phí: 200; Truy thu: 37.000</t>
  </si>
  <si>
    <t>436/08-9-2015</t>
  </si>
  <si>
    <t>176/CĐ/06-7-2010</t>
  </si>
  <si>
    <t>437/08-9-2015</t>
  </si>
  <si>
    <t>Mạch Quang Tú</t>
  </si>
  <si>
    <t>Tổ 7, p Hai Bà Trưng, Phủ Lý, Hà Nam</t>
  </si>
  <si>
    <t>310/CĐ/02-6-2014</t>
  </si>
  <si>
    <t>24/9/2015</t>
  </si>
  <si>
    <t>438/24-9-2015</t>
  </si>
  <si>
    <t>Nguyễn Văn Anh</t>
  </si>
  <si>
    <t>91/CĐ/01-7-2002</t>
  </si>
  <si>
    <t>Án phí: 650; Truy thu: 10.000</t>
  </si>
  <si>
    <t>413/06-8-2015</t>
  </si>
  <si>
    <t xml:space="preserve">Phạm Ngọc Quỳnh </t>
  </si>
  <si>
    <t>46/CĐ/23-10-2012</t>
  </si>
  <si>
    <t>Án phí: 200; Phạt: 7.000</t>
  </si>
  <si>
    <t>417/06-7-2015</t>
  </si>
  <si>
    <t>Nguyễn Văn Chanh</t>
  </si>
  <si>
    <t>Thôn Đình Ngọ, xã Tiên Hiệp, Phủ Lý, Hà Nam</t>
  </si>
  <si>
    <t>57/CĐ/29-6-2001</t>
  </si>
  <si>
    <t>157/03-7-2015</t>
  </si>
  <si>
    <t>10/HSST ngày 25/03/2010 TA Bình Lục</t>
  </si>
  <si>
    <t>35/CĐ/23-12-2011</t>
  </si>
  <si>
    <t>80/11.08.2015</t>
  </si>
  <si>
    <t>Nguyễn Ngọc Quy</t>
  </si>
  <si>
    <t>An Khoái, Bối Cầu, Bình Lục, Hà Nam</t>
  </si>
  <si>
    <t>13/HSST ngày 18/03/2013 TA huyện Gia Viễn</t>
  </si>
  <si>
    <t xml:space="preserve">142/CĐ/03-07-2013 </t>
  </si>
  <si>
    <t>09/01.07.2015</t>
  </si>
  <si>
    <t>03/CĐ/13-10-2011</t>
  </si>
  <si>
    <t>Án phí: 200, Phạt 24.500</t>
  </si>
  <si>
    <t>182/30.09.2015</t>
  </si>
  <si>
    <t xml:space="preserve">Trần Đình Hộ  </t>
  </si>
  <si>
    <t>Thôn 5, Bồ Đề, Bình Lục, Hà Nam</t>
  </si>
  <si>
    <t>08/HSST ngày 9/6/2008 TA Bình Lục</t>
  </si>
  <si>
    <t>109/CĐ/06-12-2001</t>
  </si>
  <si>
    <t>Phạt: 7.000</t>
  </si>
  <si>
    <t>74/11.08.2015</t>
  </si>
  <si>
    <t xml:space="preserve">Trần Đình Hộ </t>
  </si>
  <si>
    <t>88/CĐ/14-07-2008</t>
  </si>
  <si>
    <t>Phạt: 4.020</t>
  </si>
  <si>
    <t>75/11.08.2015</t>
  </si>
  <si>
    <t>Đỗ Văn Độ</t>
  </si>
  <si>
    <t>Thôn 4, Bồ Đề, Bình Lục, Hà Nam</t>
  </si>
  <si>
    <t>05/HSST ngày 27/02/2014 TA Bình Lục</t>
  </si>
  <si>
    <t>107/CĐ/06-06-2011</t>
  </si>
  <si>
    <t>Phạt: 4.110</t>
  </si>
  <si>
    <t>76/11.08.2015</t>
  </si>
  <si>
    <t>86/CĐ/07-04-2014</t>
  </si>
  <si>
    <t>77/11.08.2015</t>
  </si>
  <si>
    <t>Thôn 2, Bồ Đề, Bình Lục, Hà Nam</t>
  </si>
  <si>
    <t>96/CĐ/17-08-2007</t>
  </si>
  <si>
    <t>Án phí: 1.111</t>
  </si>
  <si>
    <t>78/11.08.2015</t>
  </si>
  <si>
    <t>Trần Văn Trường</t>
  </si>
  <si>
    <t>60 /CĐ/19-12-2014</t>
  </si>
  <si>
    <t>16/01.07.2015</t>
  </si>
  <si>
    <t>Đội 2, Ngọc Lũ, Bình Lục, Hà Nam</t>
  </si>
  <si>
    <t>Án phí: 50, Phạt 5.000</t>
  </si>
  <si>
    <t>61/CĐ/18-02-2014</t>
  </si>
  <si>
    <t>17/01.07.2015</t>
  </si>
  <si>
    <t>Đội 3, Ngọc Lũ, Bình Lục, Hà Nam</t>
  </si>
  <si>
    <t>Trần Thị Bé</t>
  </si>
  <si>
    <t>Liêm Chung, Phủ Lý, Hà Nam</t>
  </si>
  <si>
    <t>35/9-3-2007</t>
  </si>
  <si>
    <t>Án phí: 11010</t>
  </si>
  <si>
    <t>41/17-9-2015</t>
  </si>
  <si>
    <t>Bùi Thế Tài</t>
  </si>
  <si>
    <t>Liêm Chính, Phủ Lý, Hà Nam</t>
  </si>
  <si>
    <t>21/4-3-2009</t>
  </si>
  <si>
    <t>Án phí: 40, phạt: 5.000</t>
  </si>
  <si>
    <t>42/17-9-2015</t>
  </si>
  <si>
    <t xml:space="preserve">Nguyễn Bá Hồng </t>
  </si>
  <si>
    <t>Kiện Khê, Thanh Liêm, Hà Nam</t>
  </si>
  <si>
    <t>63/27-7-2009</t>
  </si>
  <si>
    <t>Án phí: 50, phạt: 2.000</t>
  </si>
  <si>
    <t>43/18-9-2015</t>
  </si>
  <si>
    <t>Công ty CP bia Việt Hoa</t>
  </si>
  <si>
    <t>Khu CN Châu Sơn, Phủ Lý, Hà Nam</t>
  </si>
  <si>
    <t>29/8-2-2011</t>
  </si>
  <si>
    <t>Án phí: 44739</t>
  </si>
  <si>
    <t>44/18-9-2015</t>
  </si>
  <si>
    <t>Chi cục THADS Phủ Lý</t>
  </si>
  <si>
    <t>07/CĐ/02/11/2015</t>
  </si>
  <si>
    <t>CHV Ngô Thị Hồng Nhung</t>
  </si>
  <si>
    <t>CHV Vũ Ngọc Phương</t>
  </si>
  <si>
    <t>CHV Nguyễn Trung Chính</t>
  </si>
  <si>
    <t>Nguyễn Thị Tuyết</t>
  </si>
  <si>
    <t>PHỤ LỤC VII</t>
  </si>
  <si>
    <t xml:space="preserve">(Ban hành kèm theo Thông tư số 01/2016/TT-BTP ngày 01 tháng 02 năm 2016 của Bộ Tư pháp)
</t>
  </si>
  <si>
    <t>Số TT</t>
  </si>
  <si>
    <t>Đơn vị</t>
  </si>
  <si>
    <t>Tên người phải thi hành án</t>
  </si>
  <si>
    <t xml:space="preserve">Địa chỉ của người phải thi hành án </t>
  </si>
  <si>
    <t>Nghĩa vụ thi hành án</t>
  </si>
  <si>
    <t>Ngày, tháng, năm xác minh gần nhất</t>
  </si>
  <si>
    <t>Ghi chú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</si>
  <si>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</si>
  <si>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</si>
  <si>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</si>
  <si>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</si>
  <si>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</si>
  <si>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Thanh Châu, Phủ Lý, Hà Nam</t>
  </si>
  <si>
    <t>Xóm 5, Ngọc Sơn, Kim Bảng, Hà Nam</t>
  </si>
  <si>
    <t>Vũ Văn Thành</t>
  </si>
  <si>
    <t>Thôn Quang Thừa, Tượng Lĩnh, Kim Bảng, Hà Nam</t>
  </si>
  <si>
    <t>Mai Đức Kiểm</t>
  </si>
  <si>
    <t>Bùi Huy Cường</t>
  </si>
  <si>
    <t>50/CĐ7/8/2014</t>
  </si>
  <si>
    <t>20/7/2015</t>
  </si>
  <si>
    <t>Ngô Văn Huân + Uyển</t>
  </si>
  <si>
    <t>Phạm Thị Luận + Phánh</t>
  </si>
  <si>
    <t>Lại Hồng Quang</t>
  </si>
  <si>
    <t>Nguyễn Quốc Triệu</t>
  </si>
  <si>
    <t>Nguyễn Hữu Vi</t>
  </si>
  <si>
    <t>Nguyễn Văn Tùng</t>
  </si>
  <si>
    <t xml:space="preserve">Ngô Thị Lý </t>
  </si>
  <si>
    <t xml:space="preserve">Vũ Văn Quý </t>
  </si>
  <si>
    <t xml:space="preserve">Vũ Văn Kiên </t>
  </si>
  <si>
    <t xml:space="preserve">Trần Văn Thuận </t>
  </si>
  <si>
    <t xml:space="preserve">Phạm Văn Tưởng </t>
  </si>
  <si>
    <t xml:space="preserve">Hoàng Thi Hợp </t>
  </si>
  <si>
    <t xml:space="preserve">Phạm Văn Xuân </t>
  </si>
  <si>
    <t xml:space="preserve">Vũ Văn Tín </t>
  </si>
  <si>
    <t xml:space="preserve">Nguyễn Thị Thanh Vân </t>
  </si>
  <si>
    <t xml:space="preserve">Bùi Xuân Thịnh </t>
  </si>
  <si>
    <t xml:space="preserve">Trần Văn Khương </t>
  </si>
  <si>
    <t xml:space="preserve">Nguyễn Thị Thúy </t>
  </si>
  <si>
    <t xml:space="preserve">Nguyễn Văn Thủy </t>
  </si>
  <si>
    <t xml:space="preserve">Lê Minh Toàn </t>
  </si>
  <si>
    <t xml:space="preserve">Võ Ngọc Chương </t>
  </si>
  <si>
    <t>CHV Trần Đức Long</t>
  </si>
  <si>
    <t>01/QĐTĐ/03-10-2016</t>
  </si>
  <si>
    <t>Tiền trả nợ: 298.750</t>
  </si>
  <si>
    <t>02/QĐ/06-3-2017</t>
  </si>
  <si>
    <t>tổ 4, p Lương Khánh Thiện, tp Phủ Lý</t>
  </si>
  <si>
    <t>BA số 111/HSST ngày 29/9/2015</t>
  </si>
  <si>
    <t>245/13.03.2017</t>
  </si>
  <si>
    <t>23/22.03.2017</t>
  </si>
  <si>
    <t>BA số 10/HSST ngày 12/4/2016 của TA h Ngọc Hồi</t>
  </si>
  <si>
    <t>21/11.01.2017</t>
  </si>
  <si>
    <t>Bồi thường: 7.600</t>
  </si>
  <si>
    <t>20/06.03.2017</t>
  </si>
  <si>
    <t xml:space="preserve">Đào Văn Tâm </t>
  </si>
  <si>
    <t>Thanh Tân - Thanh Liêm - Hà Nam</t>
  </si>
  <si>
    <t>14/CĐ/12-10-2015</t>
  </si>
  <si>
    <t>22//01-7-2015</t>
  </si>
  <si>
    <t>Bùi Ngọc Điểm</t>
  </si>
  <si>
    <t>Mâụ Chử - Thanh Hà - Thanh Liêm - Hà Nam</t>
  </si>
  <si>
    <t>376/HSPT/30-6-2016</t>
  </si>
  <si>
    <t>64/CĐ/05-12-2016</t>
  </si>
  <si>
    <t>02/22-3-2017</t>
  </si>
  <si>
    <t>39/16-9-2015</t>
  </si>
  <si>
    <t>35/HSPT ngày 21/01/1999 TAND Tối cao</t>
  </si>
  <si>
    <t>49/HSST ngày 11/09/2013 TAND huyện Bình Lục</t>
  </si>
  <si>
    <t>294/HSPT ngày 26/7/2002 TAND Tối Cao</t>
  </si>
  <si>
    <t>01/HNGĐ-ST ngày 10/03/2015 TAND huyện Bình Lục</t>
  </si>
  <si>
    <t>Án phí CDNC+DS:5.200</t>
  </si>
  <si>
    <t>13/CĐ/18-10-2010</t>
  </si>
  <si>
    <t>230/HSPT ngày 14/12/1994 TA Hà Nam</t>
  </si>
  <si>
    <t>01/HSPT ngày 14/01/2010 TA Hà Nam</t>
  </si>
  <si>
    <t>21/CĐ/11-11-2015</t>
  </si>
  <si>
    <t>04/HSPT ngày 20.01.2010 TA Tỉnh Hà Nam</t>
  </si>
  <si>
    <t>54/CĐ/05-04-2010</t>
  </si>
  <si>
    <t>96/CĐ/07-05-2012</t>
  </si>
  <si>
    <t>104/CĐ/31/5/2012</t>
  </si>
  <si>
    <t>Phạt: 9.500</t>
  </si>
  <si>
    <t>01/18-4-2017</t>
  </si>
  <si>
    <t>Lê Xuân Hùng</t>
  </si>
  <si>
    <t>thôn Trại, Liêm Tiết, tp Phủ Lý</t>
  </si>
  <si>
    <t>BA số 78/HSST ngày 15/11/2016 của TA Phủ Lý</t>
  </si>
  <si>
    <t>244/13.03.2017</t>
  </si>
  <si>
    <t>25.1/24.03.2017</t>
  </si>
  <si>
    <t>Nguyễn Thaành Nam</t>
  </si>
  <si>
    <t>tổ 1, p Minh Khai, tp Phủ Lý, Hà Nam</t>
  </si>
  <si>
    <t>QĐ số 373/HSPT ngày 29/9/2016 của TAND tp HÀ Nội</t>
  </si>
  <si>
    <t>33/10.10.2016</t>
  </si>
  <si>
    <t>28/28.4.2017</t>
  </si>
  <si>
    <t>Lê Lợi</t>
  </si>
  <si>
    <t>Hưng Đạo, Châu Sơn, Phủ Lý</t>
  </si>
  <si>
    <t>BA107/HSST ngày 06/9/2016 của TAND Phủ LÝ</t>
  </si>
  <si>
    <t>46/20.10.2016</t>
  </si>
  <si>
    <t>29/28.4.2017</t>
  </si>
  <si>
    <t>liêm Chính, phủ lý, hà nam</t>
  </si>
  <si>
    <t>Tiên tân, tp phủ lý, hà nam</t>
  </si>
  <si>
    <t>Tiên Hiệp, tp phủ lý, hà nam</t>
  </si>
  <si>
    <t>tổ 5, p Hai Bà Trưng, tp Phủ Lý, Hà Nam</t>
  </si>
  <si>
    <t>phạt: 4650</t>
  </si>
  <si>
    <t>QĐ 01/QĐ-PT ngày 13-3-2015 của TA Hà Nam và bản án số 06/DSST ngày 30/12/2014 của TA Kim Bảng.</t>
  </si>
  <si>
    <t>05/QĐTĐ/19-10-2016</t>
  </si>
  <si>
    <t>Tiền trả nợ: 2.472.822</t>
  </si>
  <si>
    <t>06/QĐ/22-5-2017</t>
  </si>
  <si>
    <t>Nguyễn Văn Bảo</t>
  </si>
  <si>
    <t>Đức Mộ, Nguyễn Úy, Kim Bảng</t>
  </si>
  <si>
    <t>Án 13/HNGĐ-ST ngày 21-6-2016 TA huyện Ứng Hòa và bản án số 61/HNGĐ-PT ngày 09-9-2016 TA T.P Hà Nội.</t>
  </si>
  <si>
    <t>12/QĐTĐ/07-3-2017</t>
  </si>
  <si>
    <t>Tiền cấp dưỡng
 một lần: 50.000</t>
  </si>
  <si>
    <t>04/QĐ/05-5-2017</t>
  </si>
  <si>
    <t xml:space="preserve">Nguyễn Bật Trung
Văn Trọng Quyền
</t>
  </si>
  <si>
    <t>Thôn An Thái - An Mỹ
Thôn Đồng Quan - Trung Lương</t>
  </si>
  <si>
    <t>Án phí: 400, Phạt: 4.000</t>
  </si>
  <si>
    <t>Nguyễn Văn Thịnh</t>
  </si>
  <si>
    <t>Tập Mỹ - La Sơn - Bình Lục - Hà Nam</t>
  </si>
  <si>
    <t>283/QĐ-HSPT ngày 12/10/2016 của TA TP Hà Nội</t>
  </si>
  <si>
    <t>99/CĐ/24-4-2017</t>
  </si>
  <si>
    <t>Phạt: 2.970</t>
  </si>
  <si>
    <t>02/11-5-2017</t>
  </si>
  <si>
    <t>Nguyễn Thành Lâm</t>
  </si>
  <si>
    <t>100/CĐ/24-4-2017</t>
  </si>
  <si>
    <t>Phạt: 4.850, truy thu: 3.500</t>
  </si>
  <si>
    <t>03/11-5-2017</t>
  </si>
  <si>
    <t>Lê Văn Thủy</t>
  </si>
  <si>
    <t>Ứng Liêm - Thanh Hà - Thanh Liêm - Hà Nam</t>
  </si>
  <si>
    <t>32/HSST/06/6/2016/TAND TỈNH Bình Dương</t>
  </si>
  <si>
    <t>333/CĐ/26/8/2016</t>
  </si>
  <si>
    <t xml:space="preserve"> phạt: 5.000.000</t>
  </si>
  <si>
    <t>3.080.000</t>
  </si>
  <si>
    <t>Án phí: 4.993</t>
  </si>
  <si>
    <t>18/HSST/25-8-2015/TAND Tân Kỳ - Nghệ An</t>
  </si>
  <si>
    <t>38/CĐ/29-10-2015</t>
  </si>
  <si>
    <t>Phạm Thị Yến</t>
  </si>
  <si>
    <t>46/HSST/12-9-2016/TAND huyện Thanh Liêm</t>
  </si>
  <si>
    <t>27/CĐ/17-10-2016</t>
  </si>
  <si>
    <t>01/21-01-2016</t>
  </si>
  <si>
    <t>18/16-6-2017</t>
  </si>
  <si>
    <t xml:space="preserve">Hoàng Thiên Quang </t>
  </si>
  <si>
    <t>Phạt: 4989</t>
  </si>
  <si>
    <t>753HSPT/30/5/2002của TAND Tối cao</t>
  </si>
  <si>
    <t>33/21-4-2003</t>
  </si>
  <si>
    <t>Phạt: 7050</t>
  </si>
  <si>
    <t>33/11-9-2015</t>
  </si>
  <si>
    <t>Cao Huy Dũng</t>
  </si>
  <si>
    <t>1212HSPT/28/8/2003của TAND Tối cao</t>
  </si>
  <si>
    <t>12/5-12-2003</t>
  </si>
  <si>
    <t>Án phí: 100, phạt: 7.000</t>
  </si>
  <si>
    <t>19/01-9-2015</t>
  </si>
  <si>
    <t>Án phí: 200, Phạt: 5000</t>
  </si>
  <si>
    <t>Tiền phạt: 8543</t>
  </si>
  <si>
    <t>Tiền phạt: 5190</t>
  </si>
  <si>
    <t>289/ ngày04/9/2015</t>
  </si>
  <si>
    <t>Trần Văn Hải</t>
  </si>
  <si>
    <t>Phạt: 10.000</t>
  </si>
  <si>
    <t>Công ty TNHH Xuân Thành Đạt</t>
  </si>
  <si>
    <t>Tổ 7, P.Trần Hưng Đạo, TP.Phủ Lý, Hà Nam</t>
  </si>
  <si>
    <t>Lương Khánh Thiện, Phủ Lý, Hà Nam</t>
  </si>
  <si>
    <t>Đỗ Anh Tuấn</t>
  </si>
  <si>
    <t>Ngô Văn Phong</t>
  </si>
  <si>
    <t>37/HSST ngày 17/07/2013 TA Lý Nhân</t>
  </si>
  <si>
    <t>25/CĐ/25/10/2013</t>
  </si>
  <si>
    <t xml:space="preserve">  Phạt: 4.140 </t>
  </si>
  <si>
    <t>21-22/10/2015</t>
  </si>
  <si>
    <t>135/CĐ/10/04/2013</t>
  </si>
  <si>
    <t>84-5/4/2016</t>
  </si>
  <si>
    <t>Trần Văn Quang</t>
  </si>
  <si>
    <t>Trần Bá Thủy + ĐB</t>
  </si>
  <si>
    <t>Phạt : 2.750</t>
  </si>
  <si>
    <t>Trần Thị Mỹ</t>
  </si>
  <si>
    <t>436/HSST ngày 22/10/2008 TA TP Nam Định</t>
  </si>
  <si>
    <t>65/CĐ/29/12/2008</t>
  </si>
  <si>
    <t>Án phí: 50,  phạt: 5.000</t>
  </si>
  <si>
    <t>69-28/08/2015</t>
  </si>
  <si>
    <t>Trần Thị Thủy</t>
  </si>
  <si>
    <t>127/CĐ/24/02/2014</t>
  </si>
  <si>
    <t xml:space="preserve"> Phạt : 3.000</t>
  </si>
  <si>
    <t>70-28/08/2015</t>
  </si>
  <si>
    <t>Trần Năng Văn</t>
  </si>
  <si>
    <t>1668/HSPT ngày 22/11/2007 TA Tối Cao</t>
  </si>
  <si>
    <t>46/CĐ/15/01/2008</t>
  </si>
  <si>
    <t>Án phí: 50,  phạt: 10.000</t>
  </si>
  <si>
    <t>72-25/3/2016</t>
  </si>
  <si>
    <t>Trương Duy Lâm</t>
  </si>
  <si>
    <t>37/HSPT ngày 20/07/2011 TA Hà Nam</t>
  </si>
  <si>
    <t>29/CĐ/11/10/2011</t>
  </si>
  <si>
    <t>Án phí : 169</t>
  </si>
  <si>
    <t>59-26/02/2016</t>
  </si>
  <si>
    <t xml:space="preserve">Trần Thị Hoàn </t>
  </si>
  <si>
    <t>Truy thu : 75.000</t>
  </si>
  <si>
    <t>60-26/02/2016</t>
  </si>
  <si>
    <t>Đinh Công Tùng</t>
  </si>
  <si>
    <t>205/HSPT ngày 25/07/2013 TA Đồng Nai</t>
  </si>
  <si>
    <t>03/CĐ/26/09/2013</t>
  </si>
  <si>
    <t>Án Phí : 1.842 , truy thu : 24.400</t>
  </si>
  <si>
    <t>55-06/08/2015</t>
  </si>
  <si>
    <t>Án phí : 50 , Phạt : 5.000</t>
  </si>
  <si>
    <t>136/HSST/18-01-2011 - TAND Hoàng Mai - Hà Nội</t>
  </si>
  <si>
    <t>95/CĐ/29-4-2011</t>
  </si>
  <si>
    <t>(Án phí HSST+ phạt): 7.700</t>
  </si>
  <si>
    <t>05/01-7-2015</t>
  </si>
  <si>
    <t>Nguyễn Văn Thọ</t>
  </si>
  <si>
    <t>Thôn Cõi- Liêm Cần - Thanh Liêm - Hà Nam</t>
  </si>
  <si>
    <t>04/LHST/24-4-2012 TAND Thanh Liêm</t>
  </si>
  <si>
    <t>06/01-7-2015</t>
  </si>
  <si>
    <t xml:space="preserve">Nguyễn Đức Dương </t>
  </si>
  <si>
    <t>Cầu Nga - Liêm Thuận - T. Liêm - Hà Nam</t>
  </si>
  <si>
    <t>169/HSST/26-4-2012 - TAND Hà Đông - Hà Nội</t>
  </si>
  <si>
    <t>(Án phí HSST+ phạt): 15.200</t>
  </si>
  <si>
    <t>07/01-7-2015</t>
  </si>
  <si>
    <t>Hồng Phú-  Thanh Châu - Phủ Lý - Hà Nam</t>
  </si>
  <si>
    <t>212/HSST ngày 28/11/2011 TAND Phủ Lý</t>
  </si>
  <si>
    <t>109/CĐ/20,2,2012</t>
  </si>
  <si>
    <t>397/QĐ-CTHA ngày 17/9/2015</t>
  </si>
  <si>
    <t>23/HSST ngày 17/7/1998 TAND Phủ Lý</t>
  </si>
  <si>
    <t>108/CĐ/22,8,1998</t>
  </si>
  <si>
    <t>Án phí: 50, tiền phạt: 20000</t>
  </si>
  <si>
    <t>398/QĐ-CTHA ngày 17/9/2015</t>
  </si>
  <si>
    <t>Bảo Lộc 1-  Thanh Châu - Phủ Lý - Hà Nam</t>
  </si>
  <si>
    <t>05.10.2015</t>
  </si>
  <si>
    <t>03/HSST ngày 03/1/2012 TAND Phủ Lý</t>
  </si>
  <si>
    <t>181/CĐ/05,4,2012</t>
  </si>
  <si>
    <t>58/QĐCĐ/24-8-2001</t>
  </si>
  <si>
    <t>58/QĐ/30-7-2015</t>
  </si>
  <si>
    <t xml:space="preserve">Phan Văn Đông </t>
  </si>
  <si>
    <t>2317/HSPT ngày 20-11-1998 TA Tối Cao</t>
  </si>
  <si>
    <t>04/QĐCĐ/28-01-1999</t>
  </si>
  <si>
    <t>Tiền phạt: 20.000</t>
  </si>
  <si>
    <t>59/QĐ/30-7-2015</t>
  </si>
  <si>
    <t>Đoàn Văn Lâm</t>
  </si>
  <si>
    <t>Xóm 3, Thị trấn Ba Sao, Kim Bảng</t>
  </si>
  <si>
    <t>63/HSST ngày 27-9-2013 TA Nho Quan, Ninh Bình</t>
  </si>
  <si>
    <t>99/QĐCĐ/14-3-2014</t>
  </si>
  <si>
    <t>01/QĐ/03-7-2015</t>
  </si>
  <si>
    <t xml:space="preserve">Phạm Minh Hiền </t>
  </si>
  <si>
    <t>45/HSPT ngày 16-7-2014 TA Hà Nam</t>
  </si>
  <si>
    <t>194/QĐCĐ/25-7-2014</t>
  </si>
  <si>
    <t>Án phí : 2.250</t>
  </si>
  <si>
    <t>02/QĐ/03-7-2015</t>
  </si>
  <si>
    <t>Xóm 6, Thị trấn Ba Sao, Kim Bảng</t>
  </si>
  <si>
    <t>Chu Văn Tuân</t>
  </si>
  <si>
    <t xml:space="preserve">Xóm 1, Đặng Xá, Văn Xá, Kim Bảng </t>
  </si>
  <si>
    <t xml:space="preserve">07/HNGĐ-ST ngày 26-6-2015 TA huyện Kim Bảng </t>
  </si>
  <si>
    <t>188/QĐCĐ/05-8-2015</t>
  </si>
  <si>
    <t>Án phí: 13.421</t>
  </si>
  <si>
    <t>77/QĐ/22-9-2015</t>
  </si>
  <si>
    <t>Nguyễn Bá Quỳnh</t>
  </si>
  <si>
    <t>Tiền phạt: 5000</t>
  </si>
  <si>
    <t>Phạt: 4070</t>
  </si>
  <si>
    <t>Tiền phạt: 9490</t>
  </si>
  <si>
    <t>Án phí: 500, tiền phạt: 30.000</t>
  </si>
  <si>
    <t>Lại Thị Tứ</t>
  </si>
  <si>
    <t>Thanh Châu,  Phủ Lý, Hà Nam</t>
  </si>
  <si>
    <t>Án phí: 400, tiền phạt: 25.000</t>
  </si>
  <si>
    <t>34/11-9-2015</t>
  </si>
  <si>
    <t>Vũ Anh Thắng</t>
  </si>
  <si>
    <t>Vũ Văn Doanh</t>
  </si>
  <si>
    <t>Thanh Nghị, Thanh Liêm, Hà Nam</t>
  </si>
  <si>
    <t>43/27-6-2012</t>
  </si>
  <si>
    <t>Phạt: 4870</t>
  </si>
  <si>
    <t>49/22-9-2015</t>
  </si>
  <si>
    <t>Minh Khai, Phủ Lý, Hà Nam</t>
  </si>
  <si>
    <t>Nguyễn Hữu Luyến</t>
  </si>
  <si>
    <t>Mỹ Tho, Bình Lục, Hà Nam</t>
  </si>
  <si>
    <t>35HSST/27/8/2012của TAND tỉnh Hà Nam</t>
  </si>
  <si>
    <t>14/10-26-2012</t>
  </si>
  <si>
    <t>21/HSST ngày 09-9-2014 TA huyện Mang Yang, tỉnh Gia Lai</t>
  </si>
  <si>
    <t>07/QĐCĐ/05-10-2015</t>
  </si>
  <si>
    <t>01/QĐ/19-10-2015</t>
  </si>
  <si>
    <t>Đỗ Thị Hiền</t>
  </si>
  <si>
    <t>Ngái Trì, Liêm Tuyền, Phủ Lý, Hà Nam</t>
  </si>
  <si>
    <t>324/PT 30/5/2013 của TAND Tối cao</t>
  </si>
  <si>
    <t>16/28-8-2015</t>
  </si>
  <si>
    <t>Nguyễn Thị Minh Tâm</t>
  </si>
  <si>
    <t>Tổ 11, P. Trần Hưng Đạo, TP. Phủ lý, Hà Nam</t>
  </si>
  <si>
    <t>36/CĐ/02/3/2016</t>
  </si>
  <si>
    <t>25/4/2016</t>
  </si>
  <si>
    <t>04/25-4-2016</t>
  </si>
  <si>
    <t>Xóm 4, Chính Lý, Lý Nhân, Hà Nam</t>
  </si>
  <si>
    <t>Công xá, Đồng Lý, Lý Nhân, Hà Nam</t>
  </si>
  <si>
    <t>15/HSST ngày 30/05/2011 của TAND huyện Bình Lục</t>
  </si>
  <si>
    <t>61/HSST ngày 10/12/2013 của TAND huyện Bình Lục</t>
  </si>
  <si>
    <t>73/HSST ngày 18/12/2013 của TAND huyện Lý Nhân</t>
  </si>
  <si>
    <t>01/HSST ngày 11/01/2012 TAND huyện Lý Nhân</t>
  </si>
  <si>
    <t>72/CĐ/01-10-2003</t>
  </si>
  <si>
    <t>Phạt 1.700</t>
  </si>
  <si>
    <t>100/03.09.2015</t>
  </si>
  <si>
    <t>20/HSST ngày 23/06/2011 TAND huyện Bình Lục</t>
  </si>
  <si>
    <t>32/HSST ngày 18/06/2012 TAND huyện Bình Lục</t>
  </si>
  <si>
    <t>57/HSST ngày 18/11/2013 TAND huyện Bình Lục</t>
  </si>
  <si>
    <t>Phạm Bá Long</t>
  </si>
  <si>
    <t>63/CĐ/19-3-2012</t>
  </si>
  <si>
    <t>Phạt: 10.200</t>
  </si>
  <si>
    <t>18/01.07.2015</t>
  </si>
  <si>
    <t>Trịnh Văn Quyết</t>
  </si>
  <si>
    <t>Tía Sông, An Nội, huyện Bình Lục</t>
  </si>
  <si>
    <t>08/HSST ngày 10/02/2010 của TA Hà Nam.</t>
  </si>
  <si>
    <t>65/CĐ/25.05.2010</t>
  </si>
  <si>
    <t>196/19.08.2016</t>
  </si>
  <si>
    <t>Đặng Đình Chiến</t>
  </si>
  <si>
    <t>Thôn Nội, Đồng Du, huyện Bình Lục</t>
  </si>
  <si>
    <t>77/HSPT ngày 18.01.2015 của TA Hà Nam.</t>
  </si>
  <si>
    <t>72/CĐ/15.02.2016</t>
  </si>
  <si>
    <t>192/18.08.2016</t>
  </si>
  <si>
    <t>Ngô Thị Oanh</t>
  </si>
  <si>
    <t>Thôn An Bài, Đồng Du, huyện Bình Lục</t>
  </si>
  <si>
    <t>18/HSST ngày 25.04.2013 TA Nam Trực, Nam Định</t>
  </si>
  <si>
    <t>88/CĐ/01.04.2016</t>
  </si>
  <si>
    <t>193/18.08.2016</t>
  </si>
  <si>
    <t>Nguyễn Văn Hòa</t>
  </si>
  <si>
    <t>Xóm 3 Ngô Khê, Bình Nghĩa, huyện Bình Lục</t>
  </si>
  <si>
    <t>04/HSST ngày 08.01.2016 TA Phủ Lý, Hà Nam.</t>
  </si>
  <si>
    <t>111/CĐ/16.05.2016</t>
  </si>
  <si>
    <t>194/19.08.2016</t>
  </si>
  <si>
    <t>Trần Hữu Hào</t>
  </si>
  <si>
    <t>Đội 2 Ngọc Lũ, huyện Bình Lục</t>
  </si>
  <si>
    <t>123/HSST ngày 28/06/2011 của TA Hà Nam.</t>
  </si>
  <si>
    <t>46/CĐ/08.01.2016</t>
  </si>
  <si>
    <t>Phạt: 6.100</t>
  </si>
  <si>
    <t>197/19.08.2016</t>
  </si>
  <si>
    <t>Trần Công Quang</t>
  </si>
  <si>
    <t>Thôn 3 An Ninh, huyện Bình Lục</t>
  </si>
  <si>
    <t>58/HSST ngày 20/10/2015 của TA Bình Lục</t>
  </si>
  <si>
    <t>82/CĐ/10.03.2016</t>
  </si>
  <si>
    <t>Phạt + Truy thu: 5.910</t>
  </si>
  <si>
    <t>198/19.08.2016</t>
  </si>
  <si>
    <t>An Ninh, huyện Bình Lục</t>
  </si>
  <si>
    <t>10/HSST ngày 10/03/2016 của TA Lý Nhân, Hà Nam</t>
  </si>
  <si>
    <t>110/CĐ/12.05.2016</t>
  </si>
  <si>
    <t>199/19.08.2016</t>
  </si>
  <si>
    <t xml:space="preserve"> Cát Tường, Công Lý, Lý Nhân, Hà Nam</t>
  </si>
  <si>
    <t>Thái Bình, Công Lý, Lý Nhân, Hà Nam</t>
  </si>
  <si>
    <t>Xóm Vương, Công Lý, Lý Nhân, Hà Nam</t>
  </si>
  <si>
    <t>thôn Cát Tường, Công Lý, Lý Nhân, Hà Nam</t>
  </si>
  <si>
    <t>Xóm Trong, Hội Động, Đức Lý, Lý Nhân, Hà Nam</t>
  </si>
  <si>
    <t>Xóm 2, Chính Lý, Lý Nhân, Hà Nam</t>
  </si>
  <si>
    <t>Xóm 9, Chính Lý, Lý Nhân, Hà Nam</t>
  </si>
  <si>
    <t>Đinh Văn Cẩm</t>
  </si>
  <si>
    <t>13/HSST ngày 27/04/2005 TA Lý Nhân</t>
  </si>
  <si>
    <t>192/CĐ/10/06/2013</t>
  </si>
  <si>
    <t>15-21/10/2015</t>
  </si>
  <si>
    <t>Phạm Văn Trường</t>
  </si>
  <si>
    <t>48/HSST ngày 27/11/2012 TA Lý Nhân</t>
  </si>
  <si>
    <t>68/CĐ/10/01/2013</t>
  </si>
  <si>
    <t>phạt SQNN= 6.700</t>
  </si>
  <si>
    <t>16-21/10/2015</t>
  </si>
  <si>
    <t>04/DSST ngày 26/09/2013 TA Lý Nhân</t>
  </si>
  <si>
    <t>60/CĐ/04/12/2013</t>
  </si>
  <si>
    <t>Án phí : 3.806</t>
  </si>
  <si>
    <t>19-22/10/2015</t>
  </si>
  <si>
    <t>Trương Văn Hùng</t>
  </si>
  <si>
    <t>30/HSST ngày 17/04/2014 TA Lý Nhân</t>
  </si>
  <si>
    <t>224/CĐ/27/05/2014</t>
  </si>
  <si>
    <t>Án phí : 190 , Phạt : 3.000</t>
  </si>
  <si>
    <t>63-14/3/2016</t>
  </si>
  <si>
    <t>Án phí : 90 , Phạt : 3.000</t>
  </si>
  <si>
    <t>Trương Văn Hải</t>
  </si>
  <si>
    <t>Ngô Văn Thế + ĐB</t>
  </si>
  <si>
    <t>Trương Văn Cổn</t>
  </si>
  <si>
    <t>11/HSST ngày 22/12/2010 TA Lý Nhân</t>
  </si>
  <si>
    <t>103/CĐ/13/05/2011</t>
  </si>
  <si>
    <t>Án phí : 200 , Phạt : 3.000</t>
  </si>
  <si>
    <t>86-5/4/2016</t>
  </si>
  <si>
    <t>Ngô Văn Cường</t>
  </si>
  <si>
    <t>Phạt : 2.825</t>
  </si>
  <si>
    <t>Ngô Văn Dự</t>
  </si>
  <si>
    <t>09/HSST ngày 26/02/2014 TA Lý Nhân</t>
  </si>
  <si>
    <t>187/CĐ/28/04/2014</t>
  </si>
  <si>
    <t>Phạt :  4.590</t>
  </si>
  <si>
    <t>80-5/4/2016</t>
  </si>
  <si>
    <t>Trương Đình Lượng</t>
  </si>
  <si>
    <t>244/HSPT ngày 31/08/2009 TA Đắc Lắc</t>
  </si>
  <si>
    <t>Kiện Khê -Thanh Liêm - Hà Nam</t>
  </si>
  <si>
    <t xml:space="preserve">Nguyễn Văn Sự </t>
  </si>
  <si>
    <t>Yên Thống - Liêm Phong - Thanh Liêm - Hà Nam</t>
  </si>
  <si>
    <t>62/HSST ngày 27-11-2006 TAND Đống Đa - Hà Nội</t>
  </si>
  <si>
    <t>94/CĐ/18-07-2007</t>
  </si>
  <si>
    <t>(Án phí HSST+ phạt): 2000</t>
  </si>
  <si>
    <t>Nguyễn Đình Khôi</t>
  </si>
  <si>
    <t>Hòa ngãi - Thanh Hà -Thanh Liêm - Hà Nam</t>
  </si>
  <si>
    <t>05/HNGĐ/17-06-2008 TAND tỉnh Hà Nam</t>
  </si>
  <si>
    <t>103/CĐ/25-07-2008</t>
  </si>
  <si>
    <t>Án phí phân chia TS: 2139</t>
  </si>
  <si>
    <t>50/01-7-2015</t>
  </si>
  <si>
    <t>Tổ 7 - Minh Khai - Phủ Lý - Hà Nam</t>
  </si>
  <si>
    <t>SN 52, tổ 5 - Hai Bà Trưng- PL- HN</t>
  </si>
  <si>
    <t>Thượng tổ 1- Thanh Châu - Phủ Lý - Hà Nam</t>
  </si>
  <si>
    <t>Đường Trương Minh Lương - Thanh Châu - Phủ Lý - Hà Nam</t>
  </si>
  <si>
    <t>517/HSPT ngày 30/3/2000 của TAND Tối cao</t>
  </si>
  <si>
    <t>12/HSST ngày 19/7/2011 của TAND tp Phủ Lý</t>
  </si>
  <si>
    <t>1419/HSPT ngày 24/9/2003 của TAND Tối cao</t>
  </si>
  <si>
    <t>01/HSST ngày 08/01/2004 của TAND tỉnh Bắc Ninh</t>
  </si>
  <si>
    <t>102/HSST ngày 18/10/2015 của TAND tp Phủ Lý</t>
  </si>
  <si>
    <t>459/HSPT ngày 27/7/2010 của TAND Tối cao</t>
  </si>
  <si>
    <t>109/HSPT ngày 22/3/2010 của TAND Tối cao</t>
  </si>
  <si>
    <t>95/HSST ngày 24/9/2013 của TAND tp Phủ Lý</t>
  </si>
  <si>
    <t>550/HSPT ngày 19/4/1997 của TAND Tối cao</t>
  </si>
  <si>
    <t>132/HSST ngày 29/8/2012 của TAND tp Phủ Lý</t>
  </si>
  <si>
    <t>424/HSPT ngày 27/3/2001 của TAND Tối cao</t>
  </si>
  <si>
    <t>118/HSST ngày 24/6/1999 của TAND tỉnh Sơn La</t>
  </si>
  <si>
    <t>2237/HSPT ngày 30/11/1999 của TAND Tối cao</t>
  </si>
  <si>
    <t>18/LHST ngày 08/11/2013 của TAND tp Phủ Lý</t>
  </si>
  <si>
    <t>12/DSST ngày 22/10/2013 của TAND tp Phủ Lý</t>
  </si>
  <si>
    <t>61/HSST ngày 17/6/2014 của TAND tp Phủ Lý</t>
  </si>
  <si>
    <t>51/HSST ngày 12/5/2015 của TAND tp Phủ Lý</t>
  </si>
  <si>
    <t>Án Phí DSST = 5180</t>
  </si>
  <si>
    <t>Phạt  = 4535</t>
  </si>
  <si>
    <t>Hạ Vỹ, Nhân Chính, Lý Nhân, Hà Nam</t>
  </si>
  <si>
    <t>Long Lâu, Nguyên Lý, Lý Nhân, Hà Nam</t>
  </si>
  <si>
    <t>Xóm 5, Trạm Khê, Chân Lý, Lý Nhân, Hà Nam</t>
  </si>
  <si>
    <t>Chỉ Trụ, Hợp Lý, Lý Nhân, Hà Nam</t>
  </si>
  <si>
    <t>Xóm 2, Thượng Vỹ, Nhân Chính, Lý Nhân, Hà Nam</t>
  </si>
  <si>
    <t>Xóm7, Hội Động, Đức Lý, Lý Nhân, Hà Nam</t>
  </si>
  <si>
    <t>Xóm Xồng, Đức Lý, Lý Nhân, Hà Nam</t>
  </si>
  <si>
    <t>Xóm Rặng, Đức Lý, Lý Nhân, Hà Nam</t>
  </si>
  <si>
    <t>Xóm 9, Thượng Châu, Hợp Lý, Lý Nhân, Hà Nam</t>
  </si>
  <si>
    <t>Thọ Chương, Đạo Lý, Lý Nhân, Hà Nam</t>
  </si>
  <si>
    <t>Xóm 17, Chính Lý, Lý Nhân, Hà Nam</t>
  </si>
  <si>
    <t>xóm 4, Công xá, Đồng Lý, Lý Nhân, Hà Nam</t>
  </si>
  <si>
    <t>Xóm 4, Công xá, Đồng Lý, Lý Nhân, Hà Nam</t>
  </si>
  <si>
    <t>Trần Mạnh Cương</t>
  </si>
  <si>
    <t>10.HSST/10/04/2013 TA.Lý Nhân</t>
  </si>
  <si>
    <t>167/CĐ 30/05/2013</t>
  </si>
  <si>
    <t>Truy thu;  28.069</t>
  </si>
  <si>
    <t>43-04/08/2015</t>
  </si>
  <si>
    <t>Trần Thị Thao, Trịnh</t>
  </si>
  <si>
    <t>02.DSST.30/05/2012 TALý Nhân</t>
  </si>
  <si>
    <t>166/CĐ 30/05/2013</t>
  </si>
  <si>
    <t>Án phí DSST: 1.548</t>
  </si>
  <si>
    <t>41-17/11/2015</t>
  </si>
  <si>
    <t>98/HSST ngày 28/08/2007TA TP HCM</t>
  </si>
  <si>
    <t>181/CĐ 10/09/2010</t>
  </si>
  <si>
    <t>Án phí :50, phạt: 3.000</t>
  </si>
  <si>
    <t>09-15/10/2015</t>
  </si>
  <si>
    <t>191/HSST ngày 29/03/2010 TA Hà Nội</t>
  </si>
  <si>
    <t>135/CĐ 04/06/2010</t>
  </si>
  <si>
    <t>31-26/10/2015</t>
  </si>
  <si>
    <t xml:space="preserve">Nguyễn Văn Tài  </t>
  </si>
  <si>
    <t>Án phí HSST: 200, phạt: 6.000</t>
  </si>
  <si>
    <t>Nguyễn Xuân Quỳnh</t>
  </si>
  <si>
    <t>22/HSSTngày 21/01/2011 TA Đống Đa</t>
  </si>
  <si>
    <t>64/CĐ 15/03/2011</t>
  </si>
  <si>
    <t>Án phí : 200, phạt: 3.000</t>
  </si>
  <si>
    <t>10-15/10/2015</t>
  </si>
  <si>
    <t xml:space="preserve">Nguyễn Văn Minh  </t>
  </si>
  <si>
    <t>Nguyễn Công Thành</t>
  </si>
  <si>
    <t>SN21, Tổ 4, P Lương Khánh Thiện, Phủ Lý, Hà Nam</t>
  </si>
  <si>
    <t>114/HSST ngày 15/9/2015 của TAND TP Phủ Lý</t>
  </si>
  <si>
    <t>43/CĐ/23-10-2015</t>
  </si>
  <si>
    <t>51/06-11-2015</t>
  </si>
  <si>
    <t>Nguyễn Thị Thúy Nga</t>
  </si>
  <si>
    <t>24/HSPT/ngày24/12/2010 của TAND Tối Cao</t>
  </si>
  <si>
    <t>31/CĐ/13-10-2015</t>
  </si>
  <si>
    <t>Án phí DSST = 177.494,816</t>
  </si>
  <si>
    <t>30/10/2015</t>
  </si>
  <si>
    <t>50/02-11-2015</t>
  </si>
  <si>
    <t>Án phí: 200, Phạt: 2.000</t>
  </si>
  <si>
    <t>67/07.08.2015</t>
  </si>
  <si>
    <t>Phạt: 2.000</t>
  </si>
  <si>
    <t>Ngô Xuân Lập</t>
  </si>
  <si>
    <t>Xóm 4, Tràng An, Bình Lục, Hà Nam</t>
  </si>
  <si>
    <t>38/CĐ/03-04-1995</t>
  </si>
  <si>
    <t>Phạt: 1.450</t>
  </si>
  <si>
    <t>64/07.08.2015</t>
  </si>
  <si>
    <t xml:space="preserve">Cù Văn Trưởng </t>
  </si>
  <si>
    <t>Chùa 5, An Nội, Bình Lục, Hà Nam</t>
  </si>
  <si>
    <t>33/HSST ngày 26/10/2010 TA Bình Lục</t>
  </si>
  <si>
    <t>40/CĐ/10-12-2010</t>
  </si>
  <si>
    <t>52/04.08.2015</t>
  </si>
  <si>
    <t>Cù Văn Hải</t>
  </si>
  <si>
    <t>Đông 8, An Nội, Bình Lục, Hà Nam</t>
  </si>
  <si>
    <t>37/CĐ/06-02-2010</t>
  </si>
  <si>
    <t>Phạt: 8.000</t>
  </si>
  <si>
    <t>57/04.08.2015</t>
  </si>
  <si>
    <t>Trần Văn Hoan</t>
  </si>
  <si>
    <t>Tía Sông, An Nội, Bình Lục, Hà Nam</t>
  </si>
  <si>
    <t>21/HSST ngày 29/06/2010 TA Bình Lục</t>
  </si>
  <si>
    <t>73/CĐ/15-03-2013</t>
  </si>
  <si>
    <t>Án phí: 200, Phạt: 3.000</t>
  </si>
  <si>
    <t>53/04.08.2015</t>
  </si>
  <si>
    <t>Thôn chùa 5, An Nội, Bình Lục, Hà Nam</t>
  </si>
  <si>
    <t>72/HSPT ngày 20/10/2015 TA Hà Nam</t>
  </si>
  <si>
    <t>187/04.12.2015</t>
  </si>
  <si>
    <t xml:space="preserve">Trần Văn Hoan </t>
  </si>
  <si>
    <t>24/HSST ngày 08/05/2013 TA Bình Lục</t>
  </si>
  <si>
    <t>125/CĐ/13-6-2013</t>
  </si>
  <si>
    <t>x</t>
  </si>
  <si>
    <t>54/04.08.2015</t>
  </si>
  <si>
    <t>210/HSST ngày 20/06/2011 TA Hà Đông, Hà Nội</t>
  </si>
  <si>
    <t>21/CĐ/21-11-2011</t>
  </si>
  <si>
    <t>Án phí: 400, Phạt: 8.000</t>
  </si>
  <si>
    <t>51/04.08.2015</t>
  </si>
  <si>
    <t>Án phí: 50, Phạt: 5.000</t>
  </si>
  <si>
    <t>Nguyễn Văn Phong</t>
  </si>
  <si>
    <t>Xóm 4 Tràng An, Bình Lục, Hà Nam</t>
  </si>
  <si>
    <t>62/07.08.2015</t>
  </si>
  <si>
    <t>18/HSST ngày 30.03.2012 TA Bình Lục</t>
  </si>
  <si>
    <t>Trần Lệnh Hưng</t>
  </si>
  <si>
    <t>Đội 7 Bồ Đề, huyện Bình Lục</t>
  </si>
  <si>
    <t>49/HSST ngày 26/11/2015 của TA Bình Lục</t>
  </si>
  <si>
    <t>50/CĐ/12.01.2016</t>
  </si>
  <si>
    <t>Án phí: 1.032</t>
  </si>
  <si>
    <t>202/19.08.2016</t>
  </si>
  <si>
    <t>Trần Thị Xuất</t>
  </si>
  <si>
    <t>Thôn 7 Bồ Đề, huyện Bình Lục</t>
  </si>
  <si>
    <t>32/HSST ngày 26/05/2005 của TA Hà Nam</t>
  </si>
  <si>
    <t>45/CĐ/05.01.2016</t>
  </si>
  <si>
    <t>203/19.08.2016</t>
  </si>
  <si>
    <t>Đinh Thị Loan</t>
  </si>
  <si>
    <t>Thôn Đùng, Liêm Sơn, T. Liêm, Hà Nam</t>
  </si>
  <si>
    <t>1042/HSPT/25-7-2013 TAND Tối cao</t>
  </si>
  <si>
    <t>17/CĐ/16-11-2014</t>
  </si>
  <si>
    <t>(Án phí HSST+ phạt): 5.093</t>
  </si>
  <si>
    <t>30/6/2015</t>
  </si>
  <si>
    <t>01/01-7-2015</t>
  </si>
  <si>
    <t>Nguyễn Thị Thơm</t>
  </si>
  <si>
    <t xml:space="preserve"> Động, Liêm Cần - T. Liêm - Hà Nam</t>
  </si>
  <si>
    <t>952/HSPT/23-9-2005 TAND Tối cao</t>
  </si>
  <si>
    <t>63/CĐ/6-4-2007</t>
  </si>
  <si>
    <t>(Án phí+phạt): 3.050</t>
  </si>
  <si>
    <t>Đỗ Văn Đức</t>
  </si>
  <si>
    <t>Thanh Lưu- Thanh Liêm - Hà Nam</t>
  </si>
  <si>
    <t>Phạt: 2.800</t>
  </si>
  <si>
    <t>Nguyễn Văn Luyến</t>
  </si>
  <si>
    <t>Thanh Lưu- Thanh Liêm- Hà Nam</t>
  </si>
  <si>
    <t>02/01-7-2015</t>
  </si>
  <si>
    <t>Nguyễn Sỹ Cường</t>
  </si>
  <si>
    <t>Gừa - Liêm Thuận- Thanh Liêm- Hà Nam</t>
  </si>
  <si>
    <t>27/HSPT/07-7-2008 TAND T. Hà Nam</t>
  </si>
  <si>
    <t>01/CĐ/29-9-2008</t>
  </si>
  <si>
    <t>Án phí+phạt: 3.050</t>
  </si>
  <si>
    <t>Nguyễn Đình Chiến</t>
  </si>
  <si>
    <t>Phạt: 2.300</t>
  </si>
  <si>
    <t>Phùng Văn Dũng</t>
  </si>
  <si>
    <t>Phùng Văn Tài</t>
  </si>
  <si>
    <t>Phạt: 2.350</t>
  </si>
  <si>
    <t>Nguyễn Thị Hạnh</t>
  </si>
  <si>
    <t xml:space="preserve"> Hiếu Hạ - Thanh Hải - T. Liêm - Hà Nam</t>
  </si>
  <si>
    <t>121/HSST/10-4-1999 TAND Đồng Nai</t>
  </si>
  <si>
    <t>(Án phí HSST + phạt): 20.050</t>
  </si>
  <si>
    <t>04/01-7-2015</t>
  </si>
  <si>
    <t>Lê Văn Tình</t>
  </si>
  <si>
    <t xml:space="preserve"> Chảy - Liêm Thuận - T. Liêm - Hà Nam</t>
  </si>
  <si>
    <t>Cùng địa chỉ: Xã Tân Sơn, Kim Bảng, Hà Nam</t>
  </si>
  <si>
    <t xml:space="preserve">Án phí: 200;  phạt: 12.000; 
tiền truy nộp: 4.500 </t>
  </si>
  <si>
    <t>Đặng Hồng Thái</t>
  </si>
  <si>
    <t>Đội 9, Ngọc Lũ, Bình Lục, Hà Nam</t>
  </si>
  <si>
    <t>45/CĐ/26-12-2010</t>
  </si>
  <si>
    <t>37/01.07.2015</t>
  </si>
  <si>
    <t>Trần Văn Long</t>
  </si>
  <si>
    <t>782/HSPT ngày 06/12/2013 TA TPHCM</t>
  </si>
  <si>
    <t>241/CĐ/02/07/2014</t>
  </si>
  <si>
    <t>Án phí HSST+ PT: 400</t>
  </si>
  <si>
    <t>53- 28/1/2016</t>
  </si>
  <si>
    <t>22-22/10/2015</t>
  </si>
  <si>
    <t>Trần Thị Dung</t>
  </si>
  <si>
    <t xml:space="preserve">13/DSPT ngày 18/09/2014 TA Hà Nam </t>
  </si>
  <si>
    <t>13/CĐ/16/11/2014</t>
  </si>
  <si>
    <t>Án phí DSST :5.561</t>
  </si>
  <si>
    <t>41-04/08/2015</t>
  </si>
  <si>
    <t>Vũ Anh Tuấn</t>
  </si>
  <si>
    <t>Án phí DSST : 19.427</t>
  </si>
  <si>
    <t>Vũ Thị Thành</t>
  </si>
  <si>
    <t>Án phí DSST :16.427</t>
  </si>
  <si>
    <t>Vũ Thị Thảo</t>
  </si>
  <si>
    <t>Án phí DSST :16.627</t>
  </si>
  <si>
    <t>Án phí HSST: 200,  phạt: 5.000</t>
  </si>
  <si>
    <t>Nguyễn Văn Sùng</t>
  </si>
  <si>
    <t>51/HSST ngày 04/09/2014 TA Lý nhân</t>
  </si>
  <si>
    <t>18/CĐ/10/11/2014</t>
  </si>
  <si>
    <t>12-15/10/2015</t>
  </si>
  <si>
    <t>Lê Văn Thạo</t>
  </si>
  <si>
    <t>74/HSST ngày 26/12/2014 TA Lý Nhân</t>
  </si>
  <si>
    <t>84/CĐ/30/01/2015</t>
  </si>
  <si>
    <t>73- 30/3/2016</t>
  </si>
  <si>
    <t>Phạm Văn Thắng</t>
  </si>
  <si>
    <t>491.HSST ngày 12/09/2014 TA Thái nguyên</t>
  </si>
  <si>
    <t>106/CĐ/14/02/2015</t>
  </si>
  <si>
    <t>Án phí: 200,  phạt: 5.000</t>
  </si>
  <si>
    <t>61-4/3/2016</t>
  </si>
  <si>
    <t>Nguyễn Văn Vũ</t>
  </si>
  <si>
    <t>Nguyễn Văn Ước</t>
  </si>
  <si>
    <t>Thanh Thuỷ - Thanh Liêm - Hà Nam</t>
  </si>
  <si>
    <t>47/HSST/29-9-2015/ TAND Thanh Liêm</t>
  </si>
  <si>
    <t>47/CĐ/02-11-2015</t>
  </si>
  <si>
    <t>(Án phí+phạt) : 10200</t>
  </si>
  <si>
    <t>Nguyễn Văn Ước, Đào Văn Thanh,  Đào Văn Phong</t>
  </si>
  <si>
    <t>Thanh Thuỷ - Thanh Liêm - Hà Nam       Thanh Tân - Thanh Liêm - Hà Nam</t>
  </si>
  <si>
    <t>123/HSST/30-9-2015/TAND TP Phủ Lý</t>
  </si>
  <si>
    <t>78/CĐ/10-12-2015</t>
  </si>
  <si>
    <t>Án phí : 1.000.000</t>
  </si>
  <si>
    <t>15/8/2016</t>
  </si>
  <si>
    <t>16/15-8-2016</t>
  </si>
  <si>
    <t>Phạt: 10.000.000</t>
  </si>
  <si>
    <t>15/15-8-2016</t>
  </si>
  <si>
    <t>Thanh Hương - Thanh liêm - Hà Nam</t>
  </si>
  <si>
    <t>24/HSST/28-11-2014 TAND tỉnh Hà Nam</t>
  </si>
  <si>
    <t>67/CĐ/08-10-2015</t>
  </si>
  <si>
    <t>Án phí DSST: 5.674.000</t>
  </si>
  <si>
    <t>19/8/2016</t>
  </si>
  <si>
    <t>19/23-8-2016</t>
  </si>
  <si>
    <t>Lê Đức Bình</t>
  </si>
  <si>
    <t xml:space="preserve">275/HSST/26-8-2015 TAND </t>
  </si>
  <si>
    <t>77/CĐ/10-12-2015</t>
  </si>
  <si>
    <t>Phạt: 17.000.000</t>
  </si>
  <si>
    <t>11/05-8-2016</t>
  </si>
  <si>
    <t>Thanh Phong - Thanh Liêm - Hà Nam</t>
  </si>
  <si>
    <t>05/HSST/2011/24-02-2011</t>
  </si>
  <si>
    <t>08/CĐ/08-10-2015</t>
  </si>
  <si>
    <t>(Án phí+phạt): 188.616.000</t>
  </si>
  <si>
    <t>Nguỹen Văn Tuyển</t>
  </si>
  <si>
    <t>80/HSPT/2015/26,26,27-11-2015</t>
  </si>
  <si>
    <t>141/CĐ/29-11-2016</t>
  </si>
  <si>
    <t>Án phí: 850.000</t>
  </si>
  <si>
    <t>Số tiền còn phải thi hành</t>
  </si>
  <si>
    <t>APDSST: 83.000;  Phạt: 50.000</t>
  </si>
  <si>
    <t>Trả Nguyễn Thị Thương: 559.681</t>
  </si>
  <si>
    <t>Trả Hà Thị Yến: 1.298.917</t>
  </si>
  <si>
    <t>Án phí + Phạt: 60.876</t>
  </si>
  <si>
    <t>(Án phí HSST+DSST + bồi thường): 380569</t>
  </si>
  <si>
    <t>Án phí: 11.851</t>
  </si>
  <si>
    <t xml:space="preserve">Loại nghĩa vụ ( Đơn vị tính 1000VNĐ)  </t>
  </si>
  <si>
    <t>Vũ Thị Đính</t>
  </si>
  <si>
    <t>Thôn Tứ - Liêm Cần - Thanh Liêm - Hà Nam</t>
  </si>
  <si>
    <t>06/HNGĐ-PT/23-7-14 - TAND tỉnh Hà Nam</t>
  </si>
  <si>
    <t>240/CĐ/05-8-2014</t>
  </si>
  <si>
    <t>(Án phí LHST+PCTS): 11.470</t>
  </si>
  <si>
    <t>Nguyễn Văn Long</t>
  </si>
  <si>
    <t>(Án phí LHST+PCTS): 11.470</t>
  </si>
  <si>
    <t>12/01-7-2015</t>
  </si>
  <si>
    <t xml:space="preserve">Lê Văn Thức </t>
  </si>
  <si>
    <t>Vĩ Khách - Liêm Túc - Thanh Liêm - Hà Nam</t>
  </si>
  <si>
    <t>69/HSST/25-11-13 - TAND Thanh Liêm</t>
  </si>
  <si>
    <t>13/01-7-2015</t>
  </si>
  <si>
    <t>Chằm-Liêm Thuận-Thanh Liêm-Hà Nam</t>
  </si>
  <si>
    <t>14/01-7-2015</t>
  </si>
  <si>
    <t>Bùi Văn Điệp</t>
  </si>
  <si>
    <t>Chanh Thượng-Liêm Sơn-T. Liêm - Hà Nam</t>
  </si>
  <si>
    <t>335/HSPT/7-6-2002 - TAND Đà Nẵng</t>
  </si>
  <si>
    <t>56/CĐ/16-12-2014</t>
  </si>
  <si>
    <t>(Án phí HSST+PT+ truy thu): 14.510</t>
  </si>
  <si>
    <t>17/01-7-2015</t>
  </si>
  <si>
    <t xml:space="preserve">Nguyễn Văn Thanh </t>
  </si>
  <si>
    <t>Đồi Ngang- Thanh Lưu - Thanh Liêm - Hà Nam</t>
  </si>
  <si>
    <t>07/HSST/21-6-2000 - TAND Thanh Liêm</t>
  </si>
  <si>
    <t>Án phí DSST:14.800</t>
  </si>
  <si>
    <t>18/01-7-2015</t>
  </si>
  <si>
    <t xml:space="preserve">Phạm Công Thành </t>
  </si>
  <si>
    <t>Tâng - Thanh Hương - Thanh Liêm - Hà Nam</t>
  </si>
  <si>
    <t>01/QĐPT/24/4/2013 TAND tỉnh Hà Nam</t>
  </si>
  <si>
    <t>151/CĐ/15-3-2013</t>
  </si>
  <si>
    <t>(Án phí DSST + PT): 4.832</t>
  </si>
  <si>
    <t>Lê Thị Hạnh</t>
  </si>
  <si>
    <t>23/01-7-2015</t>
  </si>
  <si>
    <t>Phạt: 4.000</t>
  </si>
  <si>
    <t xml:space="preserve">Đinh Văn Hậu </t>
  </si>
  <si>
    <t>Nham Tràng - Thanh Tân - Thanh Liêm - Hà Nam</t>
  </si>
  <si>
    <t>03/HSST/21-01-2014- TAND Thanh Liêm</t>
  </si>
  <si>
    <t>117/CĐ/27-02-14</t>
  </si>
  <si>
    <t>25/01-7-2015</t>
  </si>
  <si>
    <t xml:space="preserve">Nguyễn Văn Hải </t>
  </si>
  <si>
    <t>Nam Tân - Thanh Tân - Thanh Liêm - Hà Nam</t>
  </si>
  <si>
    <t>13/HSST/21-2-2014 - TAND Thanh Liêm</t>
  </si>
  <si>
    <t>147/CĐ/24-3-14</t>
  </si>
  <si>
    <t>Phạt: 5.000</t>
  </si>
  <si>
    <t>26/01-7-2015</t>
  </si>
  <si>
    <t xml:space="preserve">Đào Ngọc Hà </t>
  </si>
  <si>
    <t>Mỹ Tho - Thanh Thủy - Thanh Liêm - Hà Nam</t>
  </si>
  <si>
    <t>01/QĐPT/22-01-2013 - TAND Hà Nam</t>
  </si>
  <si>
    <t>02/CĐ/07-10-2013</t>
  </si>
  <si>
    <t>(Án phí thanh toán nợ + phân chia tài sản): 21.788</t>
  </si>
  <si>
    <t>29/01-7-2015</t>
  </si>
  <si>
    <t xml:space="preserve">Đinh Văn Nghệ </t>
  </si>
  <si>
    <t>40/HSST/31-7-2014 - TAND Thanh Liêm</t>
  </si>
  <si>
    <t>259/CĐ/08-9-2014</t>
  </si>
  <si>
    <t>(Án phí HSST+ DSST): 1.207</t>
  </si>
  <si>
    <t>30/01-7-2015</t>
  </si>
  <si>
    <t xml:space="preserve">Nguyễn Văn Liêm </t>
  </si>
  <si>
    <t>Cẩm Du - Thanh Lưu - Thanh Liêm - Hà Nam</t>
  </si>
  <si>
    <t>54/HSST/23-9-2014 - TAND Thanh Liêm</t>
  </si>
  <si>
    <t>(Án phí DSST+ Phạt): 5.300</t>
  </si>
  <si>
    <t>31/01-7-2015</t>
  </si>
  <si>
    <t>Bùi Văn Huynh</t>
  </si>
  <si>
    <t>24/CĐ/30-10-2014</t>
  </si>
  <si>
    <t>(Án phí DSST+ phạt): 5.300</t>
  </si>
  <si>
    <t>32/01-7-2015</t>
  </si>
  <si>
    <t>Nguyễn Đình Trường</t>
  </si>
  <si>
    <t>Đại Vượng - Thanh Nguyên - Thanh Liêm - Hà Nam</t>
  </si>
  <si>
    <t>62/HSPT/29-9-2006 - TAND Ninh Bình</t>
  </si>
  <si>
    <t>(Án phí HSST+PT + phạt): 5.650</t>
  </si>
  <si>
    <t>33/01-7-2015</t>
  </si>
  <si>
    <t xml:space="preserve">Đỗ Thị Cúc </t>
  </si>
  <si>
    <t>Bồng Lạng - Thanh Nghị - Thanh Liêm - Hà Nam</t>
  </si>
  <si>
    <t>95/HSST/26-10-2010 - TAND Phủ Lý</t>
  </si>
  <si>
    <t>70/CĐ/14-3-2011</t>
  </si>
  <si>
    <t>(Án phí HSST+ phạt): 5.014</t>
  </si>
  <si>
    <t>36/01-7-2015</t>
  </si>
  <si>
    <t>41/HSPT/27-12-2011 - TAND Bắc Ninh</t>
  </si>
  <si>
    <t>71/CĐ/14-2-2012</t>
  </si>
  <si>
    <t>(Án phí HSST+PT+ DSST+ TTSQ): 96.640</t>
  </si>
  <si>
    <t>37/01-7-2015</t>
  </si>
  <si>
    <t xml:space="preserve">Nguyễn Văn Dũng </t>
  </si>
  <si>
    <t>77/HSST/11-12-2013 - TAND Thanh Liêm</t>
  </si>
  <si>
    <t>93/CĐ/22-1-2014</t>
  </si>
  <si>
    <t>40/01-7-2015</t>
  </si>
  <si>
    <t xml:space="preserve">Nguyễn Văn Khoái </t>
  </si>
  <si>
    <t>71/HSST/10-12-2013 - TAND Thanh Liêm</t>
  </si>
  <si>
    <t>92/CĐ/22-01-2014</t>
  </si>
  <si>
    <t>(Án phí HSST+ Phạt): 2.300</t>
  </si>
  <si>
    <t>41/01-7-2015</t>
  </si>
  <si>
    <t>Công Ty XM Thanh Liêm</t>
  </si>
  <si>
    <t>Thanh Nghị - Thanh Liêm - Hà Nam</t>
  </si>
  <si>
    <t>02/KDTM/19-02-2014 TAND Thanh Liêm</t>
  </si>
  <si>
    <t>223/CĐ/10-7-2014</t>
  </si>
  <si>
    <t>Án  phí: 115.824</t>
  </si>
  <si>
    <t>42/01-7-2015</t>
  </si>
  <si>
    <t xml:space="preserve">Phạm Thanh Tuấn </t>
  </si>
  <si>
    <t>Phú Gia - Thanh Nguyên -Thanh Liêm - Hà Nam</t>
  </si>
  <si>
    <t>63/HSST/27-9-2013 - TAND Nho Quan - Ninh Bình</t>
  </si>
  <si>
    <t>153/02-4-2014</t>
  </si>
  <si>
    <t>(Án phí HSST+DSST): 19.990</t>
  </si>
  <si>
    <t>43/01-7-2015</t>
  </si>
  <si>
    <t xml:space="preserve">Nguyễn Văn Thức </t>
  </si>
  <si>
    <t>Thanh Tâm - Thanh Liêm - Hà Nam</t>
  </si>
  <si>
    <t>106/HSPT/16-3-2012 TAND tối cao</t>
  </si>
  <si>
    <t>03/07-10-2013</t>
  </si>
  <si>
    <t>(Án phí HSST+PT+DSST): 35.342</t>
  </si>
  <si>
    <t>44/01-7-2015</t>
  </si>
  <si>
    <t>45/01-7-2015</t>
  </si>
  <si>
    <t>Quang Trung - Thanh Hà -Thanh Liêm - Hà Nam</t>
  </si>
  <si>
    <t>Lại Ngọc Sức</t>
  </si>
  <si>
    <t>Nguyễn Đình Khanh</t>
  </si>
  <si>
    <t>Phạm Sỹ Hòa</t>
  </si>
  <si>
    <t>An Hòa - Thanh Hà -Thanh Liêm - Hà Nam</t>
  </si>
  <si>
    <t>(Án phí+phạt): 2.050</t>
  </si>
  <si>
    <t>Nguyễn Xuân Thắng</t>
  </si>
  <si>
    <t>Phạm Sỹ Tuấn</t>
  </si>
  <si>
    <t>Phạm Sỹ Cường</t>
  </si>
  <si>
    <t>An Hòa-Thanh Hà -Thanh Liêm - Hà Nam</t>
  </si>
  <si>
    <t>54/01-7-2015</t>
  </si>
  <si>
    <t>Trần Đức Giang</t>
  </si>
  <si>
    <t>TKI - Kiện Khê - Thanh Liêm - Hà Nam</t>
  </si>
  <si>
    <t>27/HSST/12-09-2011 - TAND Thanh Liêm</t>
  </si>
  <si>
    <t>18/CĐ/07-11-2011</t>
  </si>
  <si>
    <t>Phạt: 2.700</t>
  </si>
  <si>
    <t>56/01-7-2015</t>
  </si>
  <si>
    <t>Mậu Chử - Thanh Hà - Thanh Liêm - Hà Nam</t>
  </si>
  <si>
    <t>Yên Việt - Liêm Phong -Thanh Liêm - Hà Nam</t>
  </si>
  <si>
    <t>84/HSPT/7-6-2013 TAND Ninh Bình</t>
  </si>
  <si>
    <t>191/CĐ/26-07-2013</t>
  </si>
  <si>
    <t>Phạt: 3.000</t>
  </si>
  <si>
    <t>60/01-7-2015</t>
  </si>
  <si>
    <t xml:space="preserve">Đỗ Văn Tuấn </t>
  </si>
  <si>
    <t>La Mát - Kiện Khê -Thanh Liêm - Hà Nam</t>
  </si>
  <si>
    <t>55/HSST ngày 25-6-2013 TAND Phủ Lý</t>
  </si>
  <si>
    <t>01/CĐ/07-10-2013</t>
  </si>
  <si>
    <t>Phạt: 1.800</t>
  </si>
  <si>
    <t>65/01-7-2015</t>
  </si>
  <si>
    <t>127/HSST/30-12-2013 TAND Diễn Châu - Nghệ An</t>
  </si>
  <si>
    <t>113/CĐ/17-02-2014</t>
  </si>
  <si>
    <t>(Án phí + SQNN): 25.240</t>
  </si>
  <si>
    <t>66/01-7-2015</t>
  </si>
  <si>
    <t>Ngô Thế Hoàn</t>
  </si>
  <si>
    <t>105/HSST/21-10-13  TAND Phủ Lý</t>
  </si>
  <si>
    <t>125/CĐ/5-3-14</t>
  </si>
  <si>
    <t>Phạt: 2.750</t>
  </si>
  <si>
    <t>67/01-7-2015</t>
  </si>
  <si>
    <t>46/HSST/19-8-11 TAND Lai Châu</t>
  </si>
  <si>
    <t xml:space="preserve">Nguyễn Anh Tuấn </t>
  </si>
  <si>
    <t>Thượng Trang - Liêm Phong - Thanh Liêm - Hà Nam</t>
  </si>
  <si>
    <t>158/CĐ/08-4-14</t>
  </si>
  <si>
    <t>69/01-7-2015</t>
  </si>
  <si>
    <t>Trần Trung Kiên</t>
  </si>
  <si>
    <t>Bùi Văn Kiên</t>
  </si>
  <si>
    <t>05/HSST/22-01-2014 TAND Thanh Liêm</t>
  </si>
  <si>
    <t>196/CĐ/06-5-2014</t>
  </si>
  <si>
    <t>Án phí HSST+ phạt: 2.500</t>
  </si>
  <si>
    <t>74/19-7-2015</t>
  </si>
  <si>
    <t>Ngô Xuân Tuấn</t>
  </si>
  <si>
    <t>114/HSST/22-9/-014 TAND Phủ Lý</t>
  </si>
  <si>
    <t>38/CĐ/11-11-2014</t>
  </si>
  <si>
    <t>(Án phí HS+ phạt): 5.175</t>
  </si>
  <si>
    <t>73/01-7-2015</t>
  </si>
  <si>
    <t>Lại Vũ Vinh</t>
  </si>
  <si>
    <t>Lê Văn Cường</t>
  </si>
  <si>
    <t>Hiếu Hạ-Thanh Hải-Thanh Liêm-Hà Nam</t>
  </si>
  <si>
    <t>92/HSPT/21/10/2105 TAND Tối Cao - Hà Nội</t>
  </si>
  <si>
    <t>98/CĐ/31/12/2015</t>
  </si>
  <si>
    <t>Án phí HSST+DSST: 67.709</t>
  </si>
  <si>
    <t>Hà Văn Viền</t>
  </si>
  <si>
    <t>Thôn Tam - Liêm - Cần - Thanh Liêm - Hà Nam</t>
  </si>
  <si>
    <t>01/DSST/14/10/2014 TAND Thanh Liêm</t>
  </si>
  <si>
    <t>05/12-12-2014</t>
  </si>
  <si>
    <t>18/13/7/2010 TAND huyện Thanh Liêm, Hà Nam</t>
  </si>
  <si>
    <t>07/TĐ/04/01/2016</t>
  </si>
  <si>
    <t>Bồi thường: 10.000</t>
  </si>
  <si>
    <t>52/7/1/2016</t>
  </si>
  <si>
    <t>09/TDD/11/2014</t>
  </si>
  <si>
    <t>Trả nợ: 1.123.110</t>
  </si>
  <si>
    <t>37/30/10/2015</t>
  </si>
  <si>
    <t>11/TĐ/04/11/2014</t>
  </si>
  <si>
    <t>Bồi thường: 12.500</t>
  </si>
  <si>
    <t>Lại Thị Hoa</t>
  </si>
  <si>
    <t>05/HSPT/19/2/2016 của TA tỉnh Hà Nam</t>
  </si>
  <si>
    <t>194/CĐ/ 29.2/2016</t>
  </si>
  <si>
    <t>66/10.3.2016</t>
  </si>
  <si>
    <t>Chu Văn Chung</t>
  </si>
  <si>
    <t>13/HSPT/22.3.2001 của TA tỉnh Hà Nam</t>
  </si>
  <si>
    <t>103/CĐ/10.4.2008</t>
  </si>
  <si>
    <t>362/18/9/2015</t>
  </si>
  <si>
    <t>10/HNGĐ - ST/ 06.9.2011 của TA Phủ lý</t>
  </si>
  <si>
    <t>25/CĐ/18.10.2011</t>
  </si>
  <si>
    <t>368/18/9/2015</t>
  </si>
  <si>
    <t>Lê Hồng Phong, Phủ lý, Hà Nam</t>
  </si>
  <si>
    <t>Án phí :100, phạt: 20.000</t>
  </si>
  <si>
    <t>45-04/08/2015</t>
  </si>
  <si>
    <t>Lã Thị Thu</t>
  </si>
  <si>
    <t>648/HSST-14/05/1999 TA Hà Nội</t>
  </si>
  <si>
    <t>01/2013/KDTM-ST ngày 26/7/2013 TAND  Hà Nam</t>
  </si>
  <si>
    <t>05/QĐST-KDTM/26/10/2011 của TAND  Hà Nam</t>
  </si>
  <si>
    <t>65/HSST ngày 22/12/2009 TAND Hà Nam</t>
  </si>
  <si>
    <t>18/HSST ngày 14/05/2013 TA Lý Nhân</t>
  </si>
  <si>
    <t>199/CĐ/24/06/2013</t>
  </si>
  <si>
    <t>Phạt : 6.523</t>
  </si>
  <si>
    <t>52-06/08/2015</t>
  </si>
  <si>
    <t>Trần Văn Đại</t>
  </si>
  <si>
    <t>17/HSST ngày 25/03/2014 TA Lý Nhân</t>
  </si>
  <si>
    <t>227/CĐ/27/05/2014</t>
  </si>
  <si>
    <t>Án phí : 200 , Phạt : 6.630</t>
  </si>
  <si>
    <t>02-13/07/2015</t>
  </si>
  <si>
    <t>Án phí: 200, tiền phạt: 3000</t>
  </si>
  <si>
    <t>37/HSST ngày 23/4/2014 TAND Phủ Lý</t>
  </si>
  <si>
    <t>311/CĐ/02,6,2014</t>
  </si>
  <si>
    <t>23/QĐ-CCTHA ngày 06/10/2015</t>
  </si>
  <si>
    <t>514/HSPT ngày 30/3/2000 TAND Tối Cao</t>
  </si>
  <si>
    <t>131/CĐ/15,8,2005</t>
  </si>
  <si>
    <t>Án phí: 100. phạt: 20.000</t>
  </si>
  <si>
    <t>24/QĐ-CCTHA ngày 06/10/2015</t>
  </si>
  <si>
    <t>45/HSPT ngày 16/9/2011 TAND HÀ Nam</t>
  </si>
  <si>
    <t>138/CĐ/05,3,2012</t>
  </si>
  <si>
    <t>20/QĐ-CCTHA ngày 06/10/2015</t>
  </si>
  <si>
    <t>18/HSPT ngày 20/3/2012 TAND Hà Nam</t>
  </si>
  <si>
    <t>220/CĐ/18,6,2012</t>
  </si>
  <si>
    <t>Nguyễn Văn Việt</t>
  </si>
  <si>
    <t>49/HSPT ngày 27/11/2008 TA Tỉnh Hà Nam</t>
  </si>
  <si>
    <t>71/CĐ/5/02/2009</t>
  </si>
  <si>
    <t xml:space="preserve">Đức Thông, Chân Lý, Lý Nhân, Hà Nam      </t>
  </si>
  <si>
    <t xml:space="preserve">Xóm 6, TT. Vĩnh Trụ, Lý Nhân, Hà Nam      </t>
  </si>
  <si>
    <t xml:space="preserve">Xóm 2, TT. Vĩnh Trụ, Lý Nhân, Hà Nam      </t>
  </si>
  <si>
    <t>Xóm 1, TT. Vĩnh Trụ, Lý Nhân, Hà Nam</t>
  </si>
  <si>
    <t>28/QĐ-CCTHA ngày 06/10/2015</t>
  </si>
  <si>
    <t>24/HSST ngày 17/7/1998 TAND Phủ Lý</t>
  </si>
  <si>
    <t>107/CĐ/18,8,1998</t>
  </si>
  <si>
    <t>Án  phí: 50, tiền phạt: 20000</t>
  </si>
  <si>
    <t>27/QĐ-CCTHA ngày 06/10/2015</t>
  </si>
  <si>
    <t>211/HSST ngày 25/11/2011 TAND Phủ Lý</t>
  </si>
  <si>
    <t>140/CĐ/05,3,2012</t>
  </si>
  <si>
    <t>15.9.2016</t>
  </si>
  <si>
    <t>03-08/10/2015</t>
  </si>
  <si>
    <t>Trần Văn Thường</t>
  </si>
  <si>
    <t>22/HSST ngày 25/03/2014 TA Lý Nhân</t>
  </si>
  <si>
    <t>231/CĐ/27/05/2014</t>
  </si>
  <si>
    <t xml:space="preserve"> Án phí : 195, Phạt : 5.000 </t>
  </si>
  <si>
    <t>36-24/07/2015</t>
  </si>
  <si>
    <t>Nguyễn Văn Thiều</t>
  </si>
  <si>
    <t>31/HSPT ngày 22/07/2009 TA Hà Nam</t>
  </si>
  <si>
    <t>06/CĐ/28/09/2009</t>
  </si>
  <si>
    <t xml:space="preserve">  Phạt : 3.000</t>
  </si>
  <si>
    <t>87-5/4/2016</t>
  </si>
  <si>
    <t>Nguyễn Trọng Tùng</t>
  </si>
  <si>
    <t>Nguyễn Văn Mạnh</t>
  </si>
  <si>
    <t xml:space="preserve">  Án phí : 50, Phạt : 3.000</t>
  </si>
  <si>
    <t>Trần Mỹ Đông</t>
  </si>
  <si>
    <t xml:space="preserve">  Phạt : 2.600</t>
  </si>
  <si>
    <t>Trần Mỹ Điền + ĐB</t>
  </si>
  <si>
    <t>Trần Văn Hữu</t>
  </si>
  <si>
    <t>66/HSPT ngày 21/12/2011 TA Hà Nam</t>
  </si>
  <si>
    <t>82/CĐ/13/01/2013</t>
  </si>
  <si>
    <t xml:space="preserve"> Án phí : 200, Phạt : 2.000</t>
  </si>
  <si>
    <t>56-29/1/2015</t>
  </si>
  <si>
    <t>Trần Sỹ Hà</t>
  </si>
  <si>
    <t xml:space="preserve"> Án phí : 200, Phạt : 3.000</t>
  </si>
  <si>
    <t>Trần Thị Nga</t>
  </si>
  <si>
    <t>202/HSST ngày 02/07/2007 TA tỉnh Sơn La</t>
  </si>
  <si>
    <t>Án phí : 50, phạt : 5.000</t>
  </si>
  <si>
    <t>05-08/10/2015</t>
  </si>
  <si>
    <t>123/CĐ/09/06/2011</t>
  </si>
  <si>
    <t>Án phí : 2.750</t>
  </si>
  <si>
    <t>04-08/10/2015</t>
  </si>
  <si>
    <t>Nguyễn Văn Ninh</t>
  </si>
  <si>
    <t>05/HSST ngày 13/01/2012 TA LÝ Nhân</t>
  </si>
  <si>
    <t>111/CĐ/24/02/2012</t>
  </si>
  <si>
    <t>49/01-7-2015</t>
  </si>
  <si>
    <t>Nguyễn Văn Tiến</t>
  </si>
  <si>
    <t>Công ty xi măng Thanh Liêm</t>
  </si>
  <si>
    <t>Thôn Bồng Lạng, xã Thanh Nghị, Thanh Liêm, Hà Nam</t>
  </si>
  <si>
    <t>Đỗ Đức Ngữ</t>
  </si>
  <si>
    <t>Thôn Mạc Hạ, Công Lý, Lý Nhân, Hà Nam</t>
  </si>
  <si>
    <t>Trần Văn Hạnh</t>
  </si>
  <si>
    <t>21/10/2015</t>
  </si>
  <si>
    <t>Nguyễn Thị Mận</t>
  </si>
  <si>
    <t>Trần Văn Sáng</t>
  </si>
  <si>
    <t>Xóm 7,  Cát Lại, Bình Nghĩa, Bình Lục, Hà Nam</t>
  </si>
  <si>
    <t>118/CĐ/04-07-2011</t>
  </si>
  <si>
    <t>Án phí: 200, phạt: 2.000</t>
  </si>
  <si>
    <t>96/03.09.2015</t>
  </si>
  <si>
    <t>Phạm Văn Mười</t>
  </si>
  <si>
    <t>Xóm 2,  Ngô Khê, Bình Nghĩa, Bình Lục, Hà Nam</t>
  </si>
  <si>
    <t>50/CĐ/16-01-2014</t>
  </si>
  <si>
    <t>101/03.09.2015</t>
  </si>
  <si>
    <t>69/CĐ/03-3-2014</t>
  </si>
  <si>
    <t>99/03.09.2015</t>
  </si>
  <si>
    <t>Xóm 3, Ngô Khê, Bình Nghĩa, Bình Lục, Hà Nam</t>
  </si>
  <si>
    <t>Phạm Văn Đắc</t>
  </si>
  <si>
    <t>08/CĐ/12-05-1999</t>
  </si>
  <si>
    <t>Phạt: 17.750</t>
  </si>
  <si>
    <t>94/03.09.2015</t>
  </si>
  <si>
    <t xml:space="preserve">Nguyễn Văn Dược </t>
  </si>
  <si>
    <t>Xóm 7, Ngô Khê, Bình Nghĩa, Bình Lục, Hà Nam</t>
  </si>
  <si>
    <t>14/CĐ/04-11-2013</t>
  </si>
  <si>
    <t>90/03.09.2015</t>
  </si>
  <si>
    <t xml:space="preserve">Lương Huy Cường </t>
  </si>
  <si>
    <t>76/CĐ/09-04-2012</t>
  </si>
  <si>
    <t>Án phí: 1.902</t>
  </si>
  <si>
    <t>105/04.09.2015</t>
  </si>
  <si>
    <t>Ngô Văn Tiến</t>
  </si>
  <si>
    <t>Xóm 3, Cát Lại, Bình Nghĩa, Bình Lục, Hà Nam</t>
  </si>
  <si>
    <t>132/CĐ/29-07-2011</t>
  </si>
  <si>
    <t>Án phí: 200, Phạt: 10.000</t>
  </si>
  <si>
    <t>95/03.09.2015</t>
  </si>
  <si>
    <t>Hà Văn Lung</t>
  </si>
  <si>
    <t>Xóm 4, Cát Lại, Bình Nghĩa, Bình Lục, Hà Nam</t>
  </si>
  <si>
    <t>130/CĐ/27-07-2012</t>
  </si>
  <si>
    <t>Án phí: 200, Phạt: 6.100</t>
  </si>
  <si>
    <t>104/04.09.2015</t>
  </si>
  <si>
    <t>Vương Văn Trọng</t>
  </si>
  <si>
    <t>Xóm 9, Cát Lại, Bình Nghĩa, Bình Lục, Hà Nam</t>
  </si>
  <si>
    <t>116/TĐ/15-04-2015</t>
  </si>
  <si>
    <t>Án phí: 200, Phạt: 5.000</t>
  </si>
  <si>
    <t>89/03.09.2015</t>
  </si>
  <si>
    <t>Đội 5, Tràng An, Bình Lục, Hà Nam</t>
  </si>
  <si>
    <t>Lê Văn Hải</t>
  </si>
  <si>
    <t>Đội 1, Tràng An, Bình Lục, Hà Nam</t>
  </si>
  <si>
    <t>570/HSST ngày 25/09/2008 TAND Tp HCM</t>
  </si>
  <si>
    <t>72/10.08.2015</t>
  </si>
  <si>
    <t>Lương Kim Thành</t>
  </si>
  <si>
    <t>39/CĐ/23-12-2013</t>
  </si>
  <si>
    <t>Mễ Thượng, Liêm Chính, Phủ Lý, Hà Nam</t>
  </si>
  <si>
    <t>107/HSST ngày 24/6/2011 của TAND TP Phủ Lý</t>
  </si>
  <si>
    <t>14/CĐ/18/10/2011</t>
  </si>
  <si>
    <t>17/7/2015</t>
  </si>
  <si>
    <t>326/20-7-2015</t>
  </si>
  <si>
    <t>Bùi Văn Phiên</t>
  </si>
  <si>
    <t>05/DSPT ngày 13/3/2012 của TAND Tỉnh Hà Nam</t>
  </si>
  <si>
    <t>170/CĐ/26/3/2012</t>
  </si>
  <si>
    <t>327/20-7-2016</t>
  </si>
  <si>
    <t>77/CĐ/07,11,2012</t>
  </si>
  <si>
    <t>Án phí :200;phat:5000</t>
  </si>
  <si>
    <t>281/QĐ-CCTHA ngày 03/9/2015</t>
  </si>
  <si>
    <t>Hưng Đạo-Châu Sơn - Phủ Lý - Hà Nam</t>
  </si>
  <si>
    <t>284/QĐ-CCTHA ngày 03/9/2015</t>
  </si>
  <si>
    <t>Tiền phạt: 3,000</t>
  </si>
  <si>
    <t>281/CĐ/06.5.2014</t>
  </si>
  <si>
    <t>283/QĐ-CCTHA ngày 03/9/2015</t>
  </si>
  <si>
    <t>Ngô Gia Khảm- Châu Sơn - phủ Lý - Hà Nam</t>
  </si>
  <si>
    <t>80/2014/HSPT ngày 17/10/2014 TAND Hà Nam</t>
  </si>
  <si>
    <t>191/CĐ/14.01.2015</t>
  </si>
  <si>
    <t>Phạt=2990</t>
  </si>
  <si>
    <t>288/QĐ-CCTHA ngày 04/9/2015</t>
  </si>
  <si>
    <t>101/2014/HSST ngày 29/8/2014 TAND Phủ Lý</t>
  </si>
  <si>
    <t>04/CĐ/01.10.2014</t>
  </si>
  <si>
    <t>31.8.2015</t>
  </si>
  <si>
    <t>276/QĐ-CCTHA ngày 03/9/2015</t>
  </si>
  <si>
    <t>49/HSST ngày 14/8/1999 TAND Hà Nam</t>
  </si>
  <si>
    <t>270/QĐ-CCTHA ngày 03/9/2015</t>
  </si>
  <si>
    <t>97/HSST ngày 10-2-2004 TA TP Hà Nội</t>
  </si>
  <si>
    <t>120/QĐCĐ/01-8-2005</t>
  </si>
  <si>
    <t xml:space="preserve">Án phí : 50 ; tiền phạt: 10.000 </t>
  </si>
  <si>
    <t>61/QĐ/30-7-2015</t>
  </si>
  <si>
    <t xml:space="preserve">Nguyễn Thị Thu </t>
  </si>
  <si>
    <t>Nguyễn Thị Vân</t>
  </si>
  <si>
    <t xml:space="preserve">Phan Văn Hải </t>
  </si>
  <si>
    <t>1078/HSPT ngày 13-6-2000 TA Tối Cao</t>
  </si>
  <si>
    <t>20/HSST ngày07/04/2015 TA Hưng Hà, Thái Bình</t>
  </si>
  <si>
    <t>01/CĐ/22/09//2015</t>
  </si>
  <si>
    <t>Phạt : 6.700</t>
  </si>
  <si>
    <t>89-5/4/2016</t>
  </si>
  <si>
    <t>Hai Bà Trưng, Phủ Lý, Hà Nam</t>
  </si>
  <si>
    <t>Phạt: 5.000</t>
  </si>
  <si>
    <t>30/3/2016</t>
  </si>
  <si>
    <t>24/3/2016</t>
  </si>
  <si>
    <t>03/CĐ/2/10/2013</t>
  </si>
  <si>
    <t>56/CĐ/25/5/2010</t>
  </si>
  <si>
    <t>Phạm Quang Vinh</t>
  </si>
  <si>
    <t xml:space="preserve">Nguyễn Văn Bộ </t>
  </si>
  <si>
    <t>Bùi Văn Thành</t>
  </si>
  <si>
    <t>Nguyễn Văn Thành</t>
  </si>
  <si>
    <t>Án phí: 200</t>
  </si>
  <si>
    <t>626/HSST ngày 10-11-2006 TA Q. Đống Đa, Hà Nội</t>
  </si>
  <si>
    <t>111/QĐCĐ/08-4-2014</t>
  </si>
  <si>
    <t>17/QĐ-CCTHA ngày 05/10/2015</t>
  </si>
  <si>
    <t>104/HSST ngày 18/10/2013 TAND Phủ Lý</t>
  </si>
  <si>
    <t>82/CĐ/29,11,2013</t>
  </si>
  <si>
    <t>12/QĐ-CCTHA ngày 05/10/2015</t>
  </si>
  <si>
    <t>Do Nha - Châu Sơn - Phủ Lý - Hà Nam</t>
  </si>
  <si>
    <t xml:space="preserve">115/2011/HSST ngày 06/7/2011 TANDtp Phủ Lý;
</t>
  </si>
  <si>
    <t>59/CĐ/21,11,2011</t>
  </si>
  <si>
    <t>Án phí: 200, Phat 3000</t>
  </si>
  <si>
    <t>286/QĐ-CCTHA ngày 03/9/2015</t>
  </si>
  <si>
    <t>Đường 1A - Thanh Châu - Phủ Lý - Hà Nam</t>
  </si>
  <si>
    <t>05/DSST ngay 13/5/2014 TAND Phủ Lý</t>
  </si>
  <si>
    <t>82/CĐ/10,11,2014</t>
  </si>
  <si>
    <t>Án phí DSST=113729</t>
  </si>
  <si>
    <t>15/QĐ-CCTHA ngày 05/10/2015</t>
  </si>
  <si>
    <t>Bào Cừu - thanh Châu - PL - HN</t>
  </si>
  <si>
    <t>Nguyễn Hữu Tùng</t>
  </si>
  <si>
    <t>299/HSPT ngày 28/12/2015 TA cấp Cao tại Hà Nội</t>
  </si>
  <si>
    <t>237/24,3,2016</t>
  </si>
  <si>
    <t>Phạt: 29,950,</t>
  </si>
  <si>
    <t>04,4,2016</t>
  </si>
  <si>
    <t>72/QĐ-CCTHA ngày 04/4/2016</t>
  </si>
  <si>
    <t>Nguyễn Hữu Ánh</t>
  </si>
  <si>
    <t>232/17,3,2016</t>
  </si>
  <si>
    <t>Phạt:39,850</t>
  </si>
  <si>
    <t>70/QĐ-CCTHA ngày 31/3/2016</t>
  </si>
  <si>
    <t>Bùi Văn Văn</t>
  </si>
  <si>
    <t>Do Nha-Châu Sơn - Phủ Lý - Hà Nam</t>
  </si>
  <si>
    <t>21/HSPT ngày 17/3/2016 TA tỉnh Hà Nam</t>
  </si>
  <si>
    <t>256/8.4.2016</t>
  </si>
  <si>
    <t>Án phí:20, phạt: 5.000</t>
  </si>
  <si>
    <t>71/QĐ-CCTHA ngày 18/4/2016</t>
  </si>
  <si>
    <t>07/DSST ngày18/7/2014 của TAND TP Phủ LÝ</t>
  </si>
  <si>
    <t>452/CĐ/28/8/2014</t>
  </si>
  <si>
    <t>31/3/206</t>
  </si>
  <si>
    <t>31-3-2016</t>
  </si>
  <si>
    <t>Nguyễn Văn Trung</t>
  </si>
  <si>
    <t>08/30-6-2016</t>
  </si>
  <si>
    <t>09/30-6-2016</t>
  </si>
  <si>
    <t>Nguyễn Tuấn Anh</t>
  </si>
  <si>
    <t>Tổ 7, Quang Trung, Phủ Lý , Hà Nam</t>
  </si>
  <si>
    <t>133/HSST ngày 14/11/2014 của TAND TP Phủ Lý</t>
  </si>
  <si>
    <t>179/CĐ/07/01/2015</t>
  </si>
  <si>
    <t>333/20-7-2015</t>
  </si>
  <si>
    <t xml:space="preserve">Nguyễn Thị Nga </t>
  </si>
  <si>
    <t>Tổ 2, Quang Trung, Phủ Lý , Hà Nam</t>
  </si>
  <si>
    <t>42/HSST ngày 05/6/2013 của TAND TP Phủ Lý</t>
  </si>
  <si>
    <t>18/CĐ/28/10/2013</t>
  </si>
  <si>
    <t>307/20-7-2015</t>
  </si>
  <si>
    <t>Lê Quang Khanh</t>
  </si>
  <si>
    <t>Tổ12, Quang Trung, Phủ Lý , Hà Nam</t>
  </si>
  <si>
    <t>91/HSSTngày15/8/2014 của TAND TP Phủ Lý</t>
  </si>
  <si>
    <t>06/CĐ/01/10/2014</t>
  </si>
  <si>
    <t>332/20-7-2015</t>
  </si>
  <si>
    <t>Nguyễn Văn Huy</t>
  </si>
  <si>
    <t>Thôn 4, xã Phủ Vân, Phủ Lý, Hà Nam</t>
  </si>
  <si>
    <t>Tống Hồng Ngọc</t>
  </si>
  <si>
    <t>Tổ 6, p Trần Hưng Đạo, Phủ Lý, Hà Nam</t>
  </si>
  <si>
    <t>132/CĐ/15-8-2005</t>
  </si>
  <si>
    <t>Án phí: 50; Phạt: 20.000</t>
  </si>
  <si>
    <t>423/0-/9-2015</t>
  </si>
  <si>
    <t>Nguyễn Đức Thái</t>
  </si>
  <si>
    <t>10/HSPT ngày 15/6/2012 của TAND tỉnh Hà Nam</t>
  </si>
  <si>
    <t>441/CĐ/20/8/2014</t>
  </si>
  <si>
    <t>Phạt = 5000</t>
  </si>
  <si>
    <t>325/20-7-2015</t>
  </si>
  <si>
    <t xml:space="preserve">Lữ Văn Lành </t>
  </si>
  <si>
    <t>228/QĐPT ngày 13/9/2013 của TAND Tối Cao</t>
  </si>
  <si>
    <t>17/CĐ/01/10/2014</t>
  </si>
  <si>
    <t>Truy Thu = 27890</t>
  </si>
  <si>
    <t>302/20-7-2015</t>
  </si>
  <si>
    <t>Tổ dân phố Thá, Liêm Chính, Phủ Lý,Hà Nam</t>
  </si>
  <si>
    <t>Nguyễn Văn Đức+ An</t>
  </si>
  <si>
    <t>QĐ 03/20-8-2015 của TAND TP Phủ Lý</t>
  </si>
  <si>
    <t>Vũ Ngọc Sáng</t>
  </si>
  <si>
    <t>Tổ 7- Phường Lương Khánh Thiện, Phủ Lý, Hà Nam</t>
  </si>
  <si>
    <t>241/QDĐC ngày 25/5/2000 của TAND Tối cao</t>
  </si>
  <si>
    <t>133/CĐ/15/8/2005</t>
  </si>
  <si>
    <t>314/20-7-2015</t>
  </si>
  <si>
    <t>Vũ Trường An</t>
  </si>
  <si>
    <t>Tổ 12A, phường Hai Bà Trưng, Phủ Lý, Hà Nam</t>
  </si>
  <si>
    <t>Phạt = 20000</t>
  </si>
  <si>
    <t>163/HSPT/30-3-2016 của nTAND Tối cao</t>
  </si>
  <si>
    <t>23/8/2016</t>
  </si>
  <si>
    <t>Đỗ Minh Tiến</t>
  </si>
  <si>
    <t>95/18-7-2016</t>
  </si>
  <si>
    <t>10/26-8-2016</t>
  </si>
  <si>
    <t xml:space="preserve">Dương Văn Nguyện </t>
  </si>
  <si>
    <t>Nông Vụ, xã Đại Cương, Kim Bảng</t>
  </si>
  <si>
    <t xml:space="preserve">24/HSST ngày 21-4-2016 TA Ứng Hòa, T.P Hà Nội </t>
  </si>
  <si>
    <t>197/QĐCĐ/18-7-2016</t>
  </si>
  <si>
    <t>17/QĐ/03-8-2016</t>
  </si>
  <si>
    <t xml:space="preserve">Đinh Văn Dậu </t>
  </si>
  <si>
    <t>xóm 1, xã Thi Sơn, Kim Bảng</t>
  </si>
  <si>
    <t>26/HSST ngày 10-3-2016 của TA T.P Phủ Lý, Hà Nam</t>
  </si>
  <si>
    <t>159/QĐCĐ/24-5-2016</t>
  </si>
  <si>
    <t>68/HSST ngày 27-11-2013 TA Kim Bảng</t>
  </si>
  <si>
    <t>30/HSST ngày 30-6-2015 TA huyện Kim Bảng</t>
  </si>
  <si>
    <t>53/HSST ngày 25-9-2015 TA huyện Kim Bảng</t>
  </si>
  <si>
    <t>13/DSPT ngày 17-11-2015 TA tỉnh Hà Nam</t>
  </si>
  <si>
    <t>Xóm 4 Cát Lại, Bình Nghĩa, Bình Lục, Hà Nam</t>
  </si>
  <si>
    <t>36/2015/HSST ngày 31.08.2015 TA Bình Lục</t>
  </si>
  <si>
    <t>08/CĐ/12.10.2015</t>
  </si>
  <si>
    <t>Án phí: 200, Truy nộp SQ: 970</t>
  </si>
  <si>
    <t>186/21.10.2015</t>
  </si>
  <si>
    <t>Mai Thanh Bình</t>
  </si>
  <si>
    <t>Thôn An Ninh, An Lão, Bình Lục, Hà Nam</t>
  </si>
  <si>
    <t>33/CĐ/04.04.2015</t>
  </si>
  <si>
    <t>Án phí: 600</t>
  </si>
  <si>
    <t>86/18.08.2015</t>
  </si>
  <si>
    <t>Trần Xuân Huy</t>
  </si>
  <si>
    <t>Thôn Vũ Xá, Tiêu Động, Bình Lục, Hà Nam</t>
  </si>
  <si>
    <t>80/HSST ngày 27/12/2013 TA. Thanh Liêm, Hà Nam</t>
  </si>
  <si>
    <t>76/CĐ/13.03.2014</t>
  </si>
  <si>
    <t>162/18.09.2015</t>
  </si>
  <si>
    <t>Án phí: 6.784; Truy thu: 136.683</t>
  </si>
  <si>
    <t>Phạt: 4.850</t>
  </si>
  <si>
    <t>Án phí: 200; Phạt: 5.000; Truy thu: 500</t>
  </si>
  <si>
    <t>34/CĐ/28/10/2013</t>
  </si>
  <si>
    <t>Án phí: 22.656</t>
  </si>
  <si>
    <t>13/CĐ/23/10/2013</t>
  </si>
  <si>
    <t>Phạt:14.300, án phí: 180</t>
  </si>
  <si>
    <t>thôn 1, Phù Vân - Phủ Lý - Hà Nam</t>
  </si>
  <si>
    <t>toổ 1, phường Hai Bà Trưng - Phủ Lý - Hà Nam</t>
  </si>
  <si>
    <t>toổ 2, phường Trần Hưng Đạo - Phủ Lý - Hà Nam</t>
  </si>
  <si>
    <t>Lê Thị Nhâm</t>
  </si>
  <si>
    <t>QĐ 04 ngày 31/8/2015 của TA phủ lý</t>
  </si>
  <si>
    <t>03/CĐ/07.10.2015</t>
  </si>
  <si>
    <t>Án phií: 4.300</t>
  </si>
  <si>
    <t>78/QĐ/05.7.2016</t>
  </si>
  <si>
    <t>Hoàng Văn Tuân</t>
  </si>
  <si>
    <t>p Thanh Tuyền, tp Phủ Lý, Hà Nam</t>
  </si>
  <si>
    <t>BA 02/HSST ngày 18.01.2016 của TA tp Phủ Lý</t>
  </si>
  <si>
    <t>231/CĐ/17.03.2016</t>
  </si>
  <si>
    <t>Án phí: 200; phạt: 4.000</t>
  </si>
  <si>
    <t>95.1/QĐ/08.08.2016</t>
  </si>
  <si>
    <t>Đinh Hữu Đạt</t>
  </si>
  <si>
    <t>Hồng Phú, Thanh Châu, tp Phủ Lý, Hà Nam</t>
  </si>
  <si>
    <t>BA 11/HSST ngày 21/01/2016 của TA Phủ Lý</t>
  </si>
  <si>
    <t>216/04.03.2016</t>
  </si>
  <si>
    <t>29/6/2016</t>
  </si>
  <si>
    <t>83/QĐ/01.7.2016</t>
  </si>
  <si>
    <t>Bùi Quốc Trường</t>
  </si>
  <si>
    <t>Châu Sơn, tp Phủ Lý, Hà Nam</t>
  </si>
  <si>
    <t>107/HSST ngày 21/8/2015 của TA Phủ Lý</t>
  </si>
  <si>
    <t>38/13.10.2015</t>
  </si>
  <si>
    <t>30/6/2016</t>
  </si>
  <si>
    <t>82/QĐ/01.7.2016</t>
  </si>
  <si>
    <t>Chu Hải Ninh</t>
  </si>
  <si>
    <t>BA 36/HSST/24.05.2016 của TA Phủ Lý</t>
  </si>
  <si>
    <t>339/13.6.2016</t>
  </si>
  <si>
    <t>84/QĐ/01.7.2016</t>
  </si>
  <si>
    <t>156/CĐ 04/11/2002</t>
  </si>
  <si>
    <t>Phạt: 19.683</t>
  </si>
  <si>
    <t>44-04/08/2015</t>
  </si>
  <si>
    <t>Thôn Cói, An Đổ, Bình Lục, Hà Nam</t>
  </si>
  <si>
    <t>Lê Thị Nên</t>
  </si>
  <si>
    <t>103/CĐ/27.07.2009</t>
  </si>
  <si>
    <t>119/11.09.2015</t>
  </si>
  <si>
    <t>Hợp Tác Xã La Sơn</t>
  </si>
  <si>
    <t>Xã La Sơn, Bình Lục, Hà Nam</t>
  </si>
  <si>
    <t>03/DSST ngày 14/08/2006 TA. Hà Nam</t>
  </si>
  <si>
    <t>12/01.10.2012</t>
  </si>
  <si>
    <t>82/18.08.2015</t>
  </si>
  <si>
    <t>Tiêu Hạ, Tiêu Động, Bình Lục, Hà Nam</t>
  </si>
  <si>
    <t>Ngô Trung Cương</t>
  </si>
  <si>
    <t>116/HSST ngày 20.04.2015 TA Bình Lục</t>
  </si>
  <si>
    <t>187/15.09.2015</t>
  </si>
  <si>
    <t>Án phí: 512</t>
  </si>
  <si>
    <t>160/18.09.2015</t>
  </si>
  <si>
    <t>Trần Văn Lâm</t>
  </si>
  <si>
    <t>Tiên Lý, Đồn Xá, Bình Lục, Hà Nam</t>
  </si>
  <si>
    <t>652/HSST ngày 05/12/2012 TA. Đống Đa, Tp HN</t>
  </si>
  <si>
    <t>85/03.04.2013</t>
  </si>
  <si>
    <t>Án Phí: 50, Phạt: 3.000</t>
  </si>
  <si>
    <t>156/17.09.2015</t>
  </si>
  <si>
    <t>Lê Đình Đông</t>
  </si>
  <si>
    <t>TK Bình Nam, Bình Mỹ, Bình Lục, Hà Nam</t>
  </si>
  <si>
    <t>01/DSST ngày 29/06/2011 TA Bình Lục</t>
  </si>
  <si>
    <t>123/CĐ/08.07.2011</t>
  </si>
  <si>
    <t>Án phí: 632</t>
  </si>
  <si>
    <t>125/11.09.2015</t>
  </si>
  <si>
    <t>03/DSST ngày 19/11/2010 TA Bình Lục</t>
  </si>
  <si>
    <t>31/CĐ/26.11.2010</t>
  </si>
  <si>
    <t>Án phí: 1.500</t>
  </si>
  <si>
    <t>126/11.09.2015</t>
  </si>
  <si>
    <t>Nguyễn Hữu Tâm</t>
  </si>
  <si>
    <t>TK Bình Thắng, Bình Mỹ, Bình Lục, Hà Nam</t>
  </si>
  <si>
    <t>28/HSST ngày 15/05/2012 TA. Hà Nam</t>
  </si>
  <si>
    <t>105/CĐ/31.05.2012</t>
  </si>
  <si>
    <t>184/30.09.2015</t>
  </si>
  <si>
    <t>05/DSST ngày 19/11/2010 TA Bình Lục</t>
  </si>
  <si>
    <t>33/CĐ/26.11.2010</t>
  </si>
  <si>
    <t>Án phí: 4.500</t>
  </si>
  <si>
    <t>130/11.09.2015</t>
  </si>
  <si>
    <t>06/DSST ngày 31/12/2010 TA Bình Lục</t>
  </si>
  <si>
    <t>56/CĐ/10.01.2011</t>
  </si>
  <si>
    <t>131/11.09.2015</t>
  </si>
  <si>
    <t>02/DSST ngày 19/11/2010 TA Bình Lục</t>
  </si>
  <si>
    <t>30/CĐ/26.11.2010</t>
  </si>
  <si>
    <t>Án phí: 3.881</t>
  </si>
  <si>
    <t>128/11.09.2015</t>
  </si>
  <si>
    <t>01/DSST ngày 19/11/2010 TA Bình Lục</t>
  </si>
  <si>
    <t>29/CĐ/26.11.2010</t>
  </si>
  <si>
    <t>Án phí: 5.400</t>
  </si>
  <si>
    <t>129/11.09.2015</t>
  </si>
  <si>
    <t>04/DSST ngày 19/11/2010 TA Bình Lục</t>
  </si>
  <si>
    <t>32/CĐ/26.11.2010</t>
  </si>
  <si>
    <t>Án phí: 2.744</t>
  </si>
  <si>
    <t>158/17.09.2015</t>
  </si>
  <si>
    <t>Trần Văn Mùi</t>
  </si>
  <si>
    <t>TK Bình Thuận, Bình Mỹ, Bình Lục, Hà Nam</t>
  </si>
  <si>
    <t>04/DSST ngày 13/12/2013 TA Bình Lục</t>
  </si>
  <si>
    <t>58/CĐ/10.02.2014</t>
  </si>
  <si>
    <t>Án phí: 18.040</t>
  </si>
  <si>
    <t>124/11.09.2015</t>
  </si>
  <si>
    <t>Phạm Văn Toản</t>
  </si>
  <si>
    <t>03/HSST ngày 11/03/2002 TA Bình Lục</t>
  </si>
  <si>
    <t xml:space="preserve">án phí chia tài sản:  lâm=10.379.400  thành=10.655.500                                                                </t>
  </si>
  <si>
    <t>105/HSST ngày 21/10/2013 TAND phủ lý</t>
  </si>
  <si>
    <t>114/CĐ/24,12,2013</t>
  </si>
  <si>
    <t>392/QĐ-CCTHA ngày 16/9/2015</t>
  </si>
  <si>
    <t>Bảo LộcII- Thanh Châu - Phủ Lý - Hà Nam</t>
  </si>
  <si>
    <t>09/HSST ngày 23/2/2001 TAND Hà Nam</t>
  </si>
  <si>
    <t>100/CĐ/10,4,2008</t>
  </si>
  <si>
    <t xml:space="preserve">Án phí:400, phat:50000, </t>
  </si>
  <si>
    <t>07.10.2015</t>
  </si>
  <si>
    <t>33/QĐ-CCTHA ngày 07/10/2015</t>
  </si>
  <si>
    <t>Án phí:380,phạt:50000</t>
  </si>
  <si>
    <t>06.10.2015</t>
  </si>
  <si>
    <t>48/HSPT ngày 17/9/2009 TAND HÀ Nam</t>
  </si>
  <si>
    <t>142/CĐ/04,5,2010</t>
  </si>
  <si>
    <t>29/QĐ-CCTHA ngày 07/10/2015</t>
  </si>
  <si>
    <t>Ng.Tuấn Anh</t>
  </si>
  <si>
    <t>Bàu Cừu- Thanh Châu - Phủ Lý - Hà Nam</t>
  </si>
  <si>
    <t>06/DSPT ngày 27/3/2014 TAND HÀ Nam</t>
  </si>
  <si>
    <t>264/CĐ/22,4,2014</t>
  </si>
  <si>
    <t>16.9.2015</t>
  </si>
  <si>
    <t>391/QĐ-CCTHA ngày 16/9/2015</t>
  </si>
  <si>
    <t xml:space="preserve">Vũ Văn Cường </t>
  </si>
  <si>
    <t>69/CĐ/03.06.2010</t>
  </si>
  <si>
    <t>Án phí: 5.760</t>
  </si>
  <si>
    <t>153/17.09.2015</t>
  </si>
  <si>
    <t>Vị Hạ, Trung Lương, Bình Lục, Hà Nam</t>
  </si>
  <si>
    <t>60/ HSST ngày 01/08/2007 TA TP Lào cai</t>
  </si>
  <si>
    <t>04/CĐ/28.09.2007</t>
  </si>
  <si>
    <t>151/17.09.2015</t>
  </si>
  <si>
    <t>40/HSST ngày 29/09/2014 TA Bình Lục</t>
  </si>
  <si>
    <t>18/CĐ/04.11.2014</t>
  </si>
  <si>
    <t>Phạt: 2.180</t>
  </si>
  <si>
    <t>150/17.09.2015</t>
  </si>
  <si>
    <t>Viện Kiểm Sát Bình Lục</t>
  </si>
  <si>
    <t>62/CĐ/12.05.2010</t>
  </si>
  <si>
    <t>Án phí: 4.477</t>
  </si>
  <si>
    <t>127/11.09.2015</t>
  </si>
  <si>
    <t>La Cầu, Mỹ Thọ, Bình Lục, Hà Nam</t>
  </si>
  <si>
    <t>Tổ 8, P.Trần Hưng Đao, Phủ Lý, Hà Nam</t>
  </si>
  <si>
    <t>Lê Việt Hùng</t>
  </si>
  <si>
    <t>241/CĐ/05-9-2006</t>
  </si>
  <si>
    <t>427/06-7-2015</t>
  </si>
  <si>
    <t>Triệu Quốc An</t>
  </si>
  <si>
    <t>Tổ 7, P.Hai Bà Trưng, Phủ Lý, Hà Nam</t>
  </si>
  <si>
    <t>54/CĐ/31-12-2007</t>
  </si>
  <si>
    <t>Án phí: 100; Phạt: 25.000</t>
  </si>
  <si>
    <t>13/7/2015</t>
  </si>
  <si>
    <t>433/13-7-2015</t>
  </si>
  <si>
    <t>Nguyễn Hải Cường</t>
  </si>
  <si>
    <t>Tổ 1, P.Hai Bà Trưng, Phủ Lý, Hà Nam</t>
  </si>
  <si>
    <t>103/CĐ/18-12-2013</t>
  </si>
  <si>
    <t>432/06-7-2015</t>
  </si>
  <si>
    <t>Nguyễn Thị Thúy Hiền</t>
  </si>
  <si>
    <t>Tổ 17, P.Hai Bà Trưng, Phủ Lý, Hà Nam</t>
  </si>
  <si>
    <t>100/CĐ/18-12-2013</t>
  </si>
  <si>
    <t>Án phí: 32.154</t>
  </si>
  <si>
    <t>431/20-7-2015</t>
  </si>
  <si>
    <t>Chu Đức Cường</t>
  </si>
  <si>
    <t>Tổ 5, P.Hai Bà Trưng, Phủ Lý, Hà Nam</t>
  </si>
  <si>
    <t>395/CĐ/05-8-2014</t>
  </si>
  <si>
    <t>430/10-8-2015</t>
  </si>
  <si>
    <t>47/CĐ/8-7-2014</t>
  </si>
  <si>
    <t>42/CĐ/27-5-2015</t>
  </si>
  <si>
    <t>41/CĐ/27-5-2015</t>
  </si>
  <si>
    <t>06/CĐ/ 07-10-2014</t>
  </si>
  <si>
    <t>15/2014/HSST ngày 21/8/2014 TAND Hà Nam;
 BA 167/HSPT ngày 31/3/2016 TAND cấp cao tại Hà Nội</t>
  </si>
  <si>
    <t>BA 27/2015/HSST ngày 28/9/2015 TAND tỉnh Hà Nam;
 QĐ ĐCXXPT 105/2016/HSPT ngày 30/3/2016 của TAND cấp cao tại Hà nội</t>
  </si>
  <si>
    <t>68/CĐ/06-5-2016</t>
  </si>
  <si>
    <t>07/2015/HSST ngày 25/4/2014 TAND Hà Nam</t>
  </si>
  <si>
    <t>36/14/10/2015</t>
  </si>
  <si>
    <t>Lê Hồng Phong, Phủ Lý, Hà Nam</t>
  </si>
  <si>
    <t>Nguyễn Thị Lan</t>
  </si>
  <si>
    <t>Phạt: 3.000</t>
  </si>
  <si>
    <t>Án phí: 400</t>
  </si>
  <si>
    <t>Án phí: 50;  tiền phạt: 5.000</t>
  </si>
  <si>
    <t>26/QĐ/13-7-2015</t>
  </si>
  <si>
    <t>149/QĐCĐ/06-5-2015</t>
  </si>
  <si>
    <t>32/QĐ/13-7-2015</t>
  </si>
  <si>
    <t xml:space="preserve">Đinh Quang Dũng </t>
  </si>
  <si>
    <t>04,01/HSST ngày 27-10-2014 TA Từ Sơn, Bắc Ninh</t>
  </si>
  <si>
    <t>111/QĐCĐ/10-02-2015</t>
  </si>
  <si>
    <t>Lại Văn Hương</t>
  </si>
  <si>
    <t>66/HSST/31.7.2013 của TA Phủ lý</t>
  </si>
  <si>
    <t>12/CĐ/23.10.2013</t>
  </si>
  <si>
    <t>370/23/9/2015</t>
  </si>
  <si>
    <t>Phạm Thị Kim Anh</t>
  </si>
  <si>
    <t>01/KDTM - ST/13.9.2012 của TA Phủ lý</t>
  </si>
  <si>
    <t>36/CĐ/23.10.2012</t>
  </si>
  <si>
    <t>371/23/9/2015</t>
  </si>
  <si>
    <t>Đinh Hữu Hồng</t>
  </si>
  <si>
    <t>136/HSPT/11.3.2013 của TA TP Hồ Chi Minh</t>
  </si>
  <si>
    <t>51/CĐ/07.11.2013</t>
  </si>
  <si>
    <t>Tiền phạt: 4.800</t>
  </si>
  <si>
    <t>367/18/9/2015</t>
  </si>
  <si>
    <t>Lê Thị Nhạn</t>
  </si>
  <si>
    <t>16/LHPT/17/8/2005 của TA Hà Nam</t>
  </si>
  <si>
    <t>27/CĐ/25.10.2010</t>
  </si>
  <si>
    <t>355/03.9.2015</t>
  </si>
  <si>
    <t>Nguyễn Văn Nhì</t>
  </si>
  <si>
    <t xml:space="preserve">Đào Văn Dương </t>
  </si>
  <si>
    <t>402/HSST ngày 24-9-2011 TA TP Hà Nội</t>
  </si>
  <si>
    <t>55/QĐCĐ/21-11-2011</t>
  </si>
  <si>
    <t>72/QĐ/14-8-2015</t>
  </si>
  <si>
    <t>Nguyễn Hồng Hân</t>
  </si>
  <si>
    <t>589/HSPT ngày 06-8-1992 TA Tối Cao</t>
  </si>
  <si>
    <t>75/QĐCĐ/06-12-1999</t>
  </si>
  <si>
    <t>Án phí HSPT :17.515</t>
  </si>
  <si>
    <t>69/QĐ/31-7-2015</t>
  </si>
  <si>
    <t xml:space="preserve">Vũ Văn Hiền </t>
  </si>
  <si>
    <t>Thị trấn Quế, Kim Bảng, Hà Nam</t>
  </si>
  <si>
    <t>15/DSPT ngày 21-11-2014 TA Hà Nam</t>
  </si>
  <si>
    <t>64/QĐCĐ/18-12-2014</t>
  </si>
  <si>
    <t>64/QĐ/31-7-2015</t>
  </si>
  <si>
    <t>07/DSST ngày 30-12-2014 TA Kim Bảng</t>
  </si>
  <si>
    <t>101/QĐCĐ/04-02-2015</t>
  </si>
  <si>
    <t>Án phí DSST: 25.635</t>
  </si>
  <si>
    <t>65/QĐ/31-7-2015</t>
  </si>
  <si>
    <t>Thôn Thá, Liêm Chính, Phủ Lý, Hà Nam</t>
  </si>
  <si>
    <t>09/HSST 24/6/2014 của TAND Hà Nam</t>
  </si>
  <si>
    <t>09/20/7/2015</t>
  </si>
  <si>
    <t>02/13-7-2015</t>
  </si>
  <si>
    <t>14/7/2015</t>
  </si>
  <si>
    <t>05/16-7-2015</t>
  </si>
  <si>
    <t>03/11-3-2016</t>
  </si>
  <si>
    <t>Án phí HSST: 200</t>
  </si>
  <si>
    <t>190/CĐ/27/7/2015</t>
  </si>
  <si>
    <t>Án phí : 100, phạt : 3.000</t>
  </si>
  <si>
    <t>54-29/1/2016</t>
  </si>
  <si>
    <t>32/HSST ngày 30/09/2013 TA Trấn Yên, Yên Bái</t>
  </si>
  <si>
    <t>191/CĐ/27/07/2015</t>
  </si>
  <si>
    <t>Án phí : 883</t>
  </si>
  <si>
    <t>93/CĐ/01.04.2016</t>
  </si>
  <si>
    <t>Phạt: 400</t>
  </si>
  <si>
    <t>189/24.06.2016</t>
  </si>
  <si>
    <t>734/HSPT/19.11.2013 của TA TP Hồ Chí Minh</t>
  </si>
  <si>
    <t>121/CĐ/28.11.2014</t>
  </si>
  <si>
    <t>05/06.10.2015</t>
  </si>
  <si>
    <t>Thanh tuyền, Phủ lý, Hà Nam</t>
  </si>
  <si>
    <t>Nguyễn Văn Dũng</t>
  </si>
  <si>
    <t>217/HSPT/26.8.2013 của TA Tối cao</t>
  </si>
  <si>
    <t>217/CĐ/26.8.2013</t>
  </si>
  <si>
    <t>07/06.10.2015</t>
  </si>
  <si>
    <t>Cty Cao Đường Phú</t>
  </si>
  <si>
    <t>Liêm tuyền, Phủ lý, Hà Nam</t>
  </si>
  <si>
    <t>02/KDTM - PT/29.7.2014 của TA Hà Nam</t>
  </si>
  <si>
    <t>32/CĐ/08.10.2014</t>
  </si>
  <si>
    <t xml:space="preserve">Tiền phạt : 4.700 </t>
  </si>
  <si>
    <t>Trần Thị Thùy</t>
  </si>
  <si>
    <t>1253/HSPT ngày 27-8-2003 TA Tối Cao, TP HCM</t>
  </si>
  <si>
    <t>104/QĐCĐ/03-7-2008</t>
  </si>
  <si>
    <t xml:space="preserve">Án phí : 50;  tiền phạt : 20.000 </t>
  </si>
  <si>
    <t>25/QĐ/08-7-2015</t>
  </si>
  <si>
    <t xml:space="preserve">Vũ Thị Tú </t>
  </si>
  <si>
    <t>01/DSST ngày 27-5-2015 TA Kim Bảng</t>
  </si>
  <si>
    <t>171/QĐCĐ/03-7-2015</t>
  </si>
  <si>
    <t xml:space="preserve">Án phí DSST: 3.444 </t>
  </si>
  <si>
    <t>30/QĐ/08-7-2015</t>
  </si>
  <si>
    <t>Xã Thi Sơn, Kim Bảng, Hà Nam</t>
  </si>
  <si>
    <t>55-29/1/2016</t>
  </si>
  <si>
    <t>Nguyễn Thị Hằng</t>
  </si>
  <si>
    <t>97/HSST ngày 20/01/2000 TAHà Nội</t>
  </si>
  <si>
    <t>220/CĐ/07/09/2015</t>
  </si>
  <si>
    <t>Án phí : 50, phạt : 20.000</t>
  </si>
  <si>
    <t>64-18/3/2016</t>
  </si>
  <si>
    <t>Hoàng Phát Đạt</t>
  </si>
  <si>
    <t>28/HSST ngày 29/03/2010 TA Ứng Hòa, Hà Nội</t>
  </si>
  <si>
    <t>226/CĐ/09/09/2015</t>
  </si>
  <si>
    <t>Án phí: 1877</t>
  </si>
  <si>
    <t>74-21/09/2015</t>
  </si>
  <si>
    <t>Trần Văn Mơ</t>
  </si>
  <si>
    <t>89/HSPT ngày 13/11/2014 TA Hà Nam</t>
  </si>
  <si>
    <t>225/CĐ/08/09/2015</t>
  </si>
  <si>
    <t>Tân Hưng, Công Lý, Lý Nhân, Hà Nam</t>
  </si>
  <si>
    <t>thôn Ngò, Đức Lý, Lý Nhân, Hà Nam</t>
  </si>
  <si>
    <t>Khu phố II, Vĩnh Trụ, Lý Nhân, Hà Nam</t>
  </si>
  <si>
    <t>xóm 3, Vĩnh Trụ, Lý Nhân, Hà Nam</t>
  </si>
  <si>
    <t>xóm 5, Vĩnh Trụ, Lý Nhân, Hà Nam</t>
  </si>
  <si>
    <t>Xóm 18, chính Lý, Lý Nhân, Hà Nam</t>
  </si>
  <si>
    <t>Xóm 1, Chính Lý, Lý Nhân, Hà Nam</t>
  </si>
  <si>
    <t>An Lạng,Văn lý, Lý Nhân, Hà Nam</t>
  </si>
  <si>
    <t>Phú Đa, Công Lý, Lý Nhân, Hà Nam</t>
  </si>
  <si>
    <t>Xóm 3, Nhân Khang, Lý Nhân, Hà Nam</t>
  </si>
  <si>
    <t>Quan Trung, Văn Lý, Lý Nhân, Hà Nam</t>
  </si>
  <si>
    <t>Xóm 13, Phú Phúc, Lý Nhân, Hà Nam</t>
  </si>
  <si>
    <t>Xóm 13, Hòa Hậu, Lý Nhân, Hà Nam</t>
  </si>
  <si>
    <t>Xóm 16, Hòa Hậu, Lý Nhân, Hà Nam</t>
  </si>
  <si>
    <t>Xóm 6, Hòa Hậu, Lý Nhân, Hà Nam</t>
  </si>
  <si>
    <t>Xóm 17, Hòa Hậu, Lý Nhân, Hà Nam</t>
  </si>
  <si>
    <t>xóm 6, Xuân Khê, Lý Nhân, Hà Nam</t>
  </si>
  <si>
    <t>Xóm 21, Hòa Hậu, Lý Nhân, Hà Nam</t>
  </si>
  <si>
    <t>Nam xá, Nhân Nghĩa, Lý Nhân, Hà Nam</t>
  </si>
  <si>
    <t>Xóm 3, Tiến Thắng, Lý Nhân, Hà Nam</t>
  </si>
  <si>
    <t>Xóm 5, Tiến Thắng, Lý Nhân, Hà Nam</t>
  </si>
  <si>
    <t>Xóm 6, Tiến Thắng, Lý Nhân, Hà Nam</t>
  </si>
  <si>
    <t>Như Trác, Nhân Đạo, Lý Nhân, Hà Nam</t>
  </si>
  <si>
    <t>Tú Yên, Bắc Lý, Lý Nhân, Hà Nam</t>
  </si>
  <si>
    <t>Thôn Chương, Bắc Lý, Lý Nhân, Hà Nam</t>
  </si>
  <si>
    <t>Phú Cốc, Phú Phúc, Lý Nhân, Hà Nam</t>
  </si>
  <si>
    <t>Xóm 11, Phú Phúc, Lý Nhân, Hà Nam</t>
  </si>
  <si>
    <t>Thôn 6, Nhân Mỹ, Lý Nhân, Hà Nam</t>
  </si>
  <si>
    <t>Thượng Vỹ, Nhân Chính, Lý Nhân, Hà Nam</t>
  </si>
  <si>
    <t>Xóm 1b, Xuân Khê, Lý Nhân, Hà Nam</t>
  </si>
  <si>
    <t>Xóm 7, Xuân Khê, Lý Nhân, Hà Nam</t>
  </si>
  <si>
    <t>Xóm 4, Xuân Khê, Lý Nhân, Hà Nam</t>
  </si>
  <si>
    <t>Xóm 2b, Xuân Khê, Lý Nhân, Hà Nam</t>
  </si>
  <si>
    <t>Xóm 03, Xuân Khê, Lý Nhân, Hà Nam</t>
  </si>
  <si>
    <t>Xóm 5, Xuân Khê, Lý Nhân, Hà Nam</t>
  </si>
  <si>
    <t>Xóm 6, Xuân Khê, Lý Nhân, Hà Nam</t>
  </si>
  <si>
    <t>Nhân Tiến, Tiến Thắng, Lý Nhân, Hà Nam</t>
  </si>
  <si>
    <t>Xóm Đòng, Nhân Thịnh, Lý Nhân, Hà Nam</t>
  </si>
  <si>
    <t>Xóm Đốc, Nhân Thịnh, Lý Nhân, Hà Nam</t>
  </si>
  <si>
    <t>xóm 19, Hòa Hậu, Lý Nhân, Hà Nam</t>
  </si>
  <si>
    <t>xóm 5, tiến Thắng, Lý Nhân, Hà Nam</t>
  </si>
  <si>
    <t>Thôn Nội I, Nhân Thịnh, Lý Nhân, Hà Nam</t>
  </si>
  <si>
    <t>Đội Xuyên, Nhân Đạo, Lý Nhân, Hà Nam</t>
  </si>
  <si>
    <t>11/HSST ngày 21/4/2015 TA Hà Nam</t>
  </si>
  <si>
    <t>28/HSPT/ ngày 22/4/14TAND Hà Nam</t>
  </si>
  <si>
    <t>04/HSST ngày 20/01/2014 Ta Lý Nhân</t>
  </si>
  <si>
    <t>Nguyễn Văn Quê</t>
  </si>
  <si>
    <t>thôn 4, Nhân Mỹ, Lý Nhân, Hà Nam</t>
  </si>
  <si>
    <t>71/HSPT ngày20/10/2015 TA tỉnh Hà Nam</t>
  </si>
  <si>
    <t>58/CĐ/02/11/2015</t>
  </si>
  <si>
    <t>Phạt+ án phí : 5,400</t>
  </si>
  <si>
    <t>74-05/04/2016</t>
  </si>
  <si>
    <t>26/HSST ngày 25/03/1999 TA tỉnh Lạng Sơn</t>
  </si>
  <si>
    <t>67/HSST ngày 19/11/2015 TA Lý Nhân</t>
  </si>
  <si>
    <t>358/07.9.2015</t>
  </si>
  <si>
    <t>Trịnh xá, Phủ lý, Hà Nam</t>
  </si>
  <si>
    <t>Trần Đình Lập</t>
  </si>
  <si>
    <t>141/HSST/28.11.2014 của TA Phủ lý</t>
  </si>
  <si>
    <t>156/CĐ/05.01.2015</t>
  </si>
  <si>
    <t>Phạt: 4.250</t>
  </si>
  <si>
    <t>01/02.10.2015</t>
  </si>
  <si>
    <t>Thái Hòa-Châu Sơn - Phủ Lý - Hà Nam</t>
  </si>
  <si>
    <t>26/2011/HSST ngày 21/8/2011 TAND huyện Thanh Liêm - Hà Nam</t>
  </si>
  <si>
    <t>230/CĐ/12.7.2012</t>
  </si>
  <si>
    <t>Án phí DSST: 5000; Sung quỹ: 115.109</t>
  </si>
  <si>
    <t>04.9.2015</t>
  </si>
  <si>
    <t>Thượng Hòa- Châu Sơn - Phủ Lý - Hà Nam</t>
  </si>
  <si>
    <t>15/2004/HSST ngày 26/6/2009 TAND Hà Nam</t>
  </si>
  <si>
    <t>172/CĐ/06.8.2009</t>
  </si>
  <si>
    <t>290/QĐ-CCTHA ngày 04/9/2015</t>
  </si>
  <si>
    <t>Án phí: 50, tiền phạt 5000</t>
  </si>
  <si>
    <t>Lê Lợi- Châu  Sơn - Phủ Lý - Hà Nam</t>
  </si>
  <si>
    <t>179/CĐ/30.3.2012</t>
  </si>
  <si>
    <t>Án phí HSST: 200; phat: 3000</t>
  </si>
  <si>
    <t>03.9.2015</t>
  </si>
  <si>
    <r>
      <t xml:space="preserve">DANH SÁCH NGƯỜI PHẢI THI HÀNH ÁN CHƯA CÓ ĐIỀU KIỆN THI HÀNH
</t>
    </r>
    <r>
      <rPr>
        <i/>
        <sz val="12"/>
        <rFont val="Times New Roman"/>
        <family val="1"/>
      </rPr>
      <t xml:space="preserve"> (Từ ngày…..tháng…..năm…..)</t>
    </r>
  </si>
  <si>
    <r>
      <t>Bản án, quyết định</t>
    </r>
    <r>
      <rPr>
        <sz val="12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</si>
  <si>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2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</si>
  <si>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2"/>
        <rFont val="Times New Roman"/>
        <family val="1"/>
      </rPr>
      <t>(số, ký hiệu, ngày tháng năm)</t>
    </r>
  </si>
  <si>
    <t xml:space="preserve">214HSPT/29/10/2001của TAND Tối cao </t>
  </si>
  <si>
    <t>04/CĐ/4-2-2002</t>
  </si>
  <si>
    <t>Án phí: 10, phạt: 5.000</t>
  </si>
  <si>
    <t>31/10-9-2015</t>
  </si>
  <si>
    <t>55/HSST ngày 17/10/2011 TA Hà Nam</t>
  </si>
  <si>
    <t>15/CĐ/28.10.2011</t>
  </si>
  <si>
    <t>59/05.08.2015</t>
  </si>
  <si>
    <t xml:space="preserve">Cao Văn Xuân </t>
  </si>
  <si>
    <t>Thôn Bồ Xá, Đồn Xá, Bình Lục, Hà Nam</t>
  </si>
  <si>
    <t>02/HNGĐ ngày 28.05.2015 TA Bình Lục</t>
  </si>
  <si>
    <t>152/CĐ/03.07.2015</t>
  </si>
  <si>
    <t>Án phi: 3.377</t>
  </si>
  <si>
    <t xml:space="preserve">Phạm Văn Bình </t>
  </si>
  <si>
    <t>Thôn An Đổ, An Đổ, Bình Lục, Hà Nam</t>
  </si>
  <si>
    <t>28/HSST ngày 12.06.2014 TA Vụ Bản Nam Định</t>
  </si>
  <si>
    <t>155/CĐ/03.07.2015</t>
  </si>
  <si>
    <t>phạt: 3.000</t>
  </si>
  <si>
    <t>60/05.08.2015</t>
  </si>
  <si>
    <t>Lê Trọng Tấn</t>
  </si>
  <si>
    <t>825/HSPT ngày 13.09.2012 TA Tối Cao TPHCM</t>
  </si>
  <si>
    <t>185/CĐ/08.09.2015</t>
  </si>
  <si>
    <t>Án phí: 200, Phạt: 20.000</t>
  </si>
  <si>
    <t>135/15.09.2015</t>
  </si>
  <si>
    <t>229/HSST ngày 16.09.1994 TA TP HCM</t>
  </si>
  <si>
    <t>182/CĐ/03.09.2015</t>
  </si>
  <si>
    <t>169/29.09.2015</t>
  </si>
  <si>
    <t>Nguyễn Văn Hiển</t>
  </si>
  <si>
    <t>Mai Động, Trung Lương, Bình Lục, Hà Nam</t>
  </si>
  <si>
    <t>32/HSST ngày 12.08.2015 TA Bình Lục</t>
  </si>
  <si>
    <t>195/CĐ/21.09.2015</t>
  </si>
  <si>
    <t>Án phí: 2.299</t>
  </si>
  <si>
    <t>174/29.09.2015</t>
  </si>
  <si>
    <t>Hàn Mạc, Hưng Công, Bình Lục, Hà Nam</t>
  </si>
  <si>
    <t>Trần Văn Dũng</t>
  </si>
  <si>
    <t>Xóm 6, Hưng Công, Bình Lục, Hà Nam</t>
  </si>
  <si>
    <t>64/CĐ/26-9-2003</t>
  </si>
  <si>
    <t>Án phí: 1.011</t>
  </si>
  <si>
    <t>113/07.09.2015</t>
  </si>
  <si>
    <t>Ngô Đình Hòa</t>
  </si>
  <si>
    <t>Nhân Trai, Hưng Công, Bình Lục, Hà Nam</t>
  </si>
  <si>
    <t>30/HSST ngày 27/09/2010 TA Bình Lục</t>
  </si>
  <si>
    <t>21/CĐ/01-11-2010</t>
  </si>
  <si>
    <t>109/07.09.2015</t>
  </si>
  <si>
    <t xml:space="preserve">Trần Văn Bái </t>
  </si>
  <si>
    <t>Xóm 5, Hưng Công, Bình Lục, Hà Nam</t>
  </si>
  <si>
    <t>82/HSST ngày 07/12/2009 TA Quận Hoàng Mai</t>
  </si>
  <si>
    <t>04/CĐ/23-09-2010</t>
  </si>
  <si>
    <t>112/07.09.2015</t>
  </si>
  <si>
    <t>Phạm Thị Tý</t>
  </si>
  <si>
    <t>120/CĐ/12-09-2006</t>
  </si>
  <si>
    <t>Án phí: 1.529</t>
  </si>
  <si>
    <t>111/07.09.2015</t>
  </si>
  <si>
    <t xml:space="preserve">Nguyễn Đình Chương </t>
  </si>
  <si>
    <t>Thôn Bùi, Hưng Công, Bình Lục, Hà Nam</t>
  </si>
  <si>
    <t>Vũ Thị Tuyết</t>
  </si>
  <si>
    <t>xóm 8, Cát Lại, Bình Nghĩa, Bình Lục</t>
  </si>
  <si>
    <t>Trần Bá Vương</t>
  </si>
  <si>
    <t>Phạm Công Toàn</t>
  </si>
  <si>
    <t>99/CĐ/24-12-2003</t>
  </si>
  <si>
    <t>Phạt: 4.600</t>
  </si>
  <si>
    <t>24/01.07.2015</t>
  </si>
  <si>
    <t>46/ CĐ/25-01-2013</t>
  </si>
  <si>
    <t>26/01.07.2015</t>
  </si>
  <si>
    <t>Lê Huy Hà</t>
  </si>
  <si>
    <t>172/CĐ/03-09-2013</t>
  </si>
  <si>
    <t>Án phí: 200, Phạt 2.000</t>
  </si>
  <si>
    <t>27/01.07.2015</t>
  </si>
  <si>
    <t>01/CĐ/07-10-2015</t>
  </si>
  <si>
    <t>53/03-02-2016</t>
  </si>
  <si>
    <t>Bùi Đình Chi + Bằng</t>
  </si>
  <si>
    <t>Mễ Nội, Liêm Chính, Phủ Lý, Hà Nam</t>
  </si>
  <si>
    <t>08/DSST/27-11-2015 của TAND TP Phủ Lý</t>
  </si>
  <si>
    <t>149/CĐ/20-01-2016</t>
  </si>
  <si>
    <t>Án phí  = 11000</t>
  </si>
  <si>
    <t>25-01-2016</t>
  </si>
  <si>
    <t>Đội 11, Ngọc Lũ, Bình Lục, Hà Nam</t>
  </si>
  <si>
    <t>29/CĐ/26-11-1999</t>
  </si>
  <si>
    <t>Án phí: 13.865</t>
  </si>
  <si>
    <t>41/01.07.2015</t>
  </si>
  <si>
    <t>66/CĐ/23-03-2012</t>
  </si>
  <si>
    <t>40/01.07.2015</t>
  </si>
  <si>
    <t>Trần Đình Thắng</t>
  </si>
  <si>
    <t>380/HSPT ngày 29.09.1999 TA Tối Cao</t>
  </si>
  <si>
    <t>34/CĐ/20.12.1999</t>
  </si>
  <si>
    <t>Đào văn Tuyến</t>
  </si>
  <si>
    <t>13/HSST ngày 05/5/1999 của TAND TP Phủ Lý</t>
  </si>
  <si>
    <t>82/CĐ/09/6/1999</t>
  </si>
  <si>
    <t>315/20-7-2015</t>
  </si>
  <si>
    <t>Tổ 5- Phường Lương Khánh Thiện, Phủ Lý, Hà Nam</t>
  </si>
  <si>
    <t xml:space="preserve">Trần Văn Vinh </t>
  </si>
  <si>
    <t>14/HSST ngày 14.08.2001 TA Bình Lục</t>
  </si>
  <si>
    <t>84/CĐ/27.09.2001</t>
  </si>
  <si>
    <t>29/01.07.2015</t>
  </si>
  <si>
    <t>Trần Đắc Cường</t>
  </si>
  <si>
    <t>35/HSPT ngày 14.07.2004 TA Hà Nam</t>
  </si>
  <si>
    <t>65/CĐ/14.06.2005</t>
  </si>
  <si>
    <t>30/01.07.2015</t>
  </si>
  <si>
    <t xml:space="preserve">Ngô Văn Hiếu </t>
  </si>
  <si>
    <t>Quang Trung, Hưng Công, Bình Lục, Hà Nam</t>
  </si>
  <si>
    <t>144/HSST ngày 24.10.1998 TA Lào Cai</t>
  </si>
  <si>
    <t>39/CĐ/13.03.2007</t>
  </si>
  <si>
    <t>Phạt: 860</t>
  </si>
  <si>
    <t>108/07.09.2015</t>
  </si>
  <si>
    <t>36/HSST ngày 28/5/14 TAND Lý Nhân</t>
  </si>
  <si>
    <t>251/CĐ /7/7/2014</t>
  </si>
  <si>
    <t xml:space="preserve">  Phạt: 5000</t>
  </si>
  <si>
    <t xml:space="preserve"> Đỗ Văn Hưng  </t>
  </si>
  <si>
    <t xml:space="preserve"> Nguyễn Tế Mạnh</t>
  </si>
  <si>
    <t xml:space="preserve">  Phạt: 3000</t>
  </si>
  <si>
    <t>160/CĐ/11/6/2015</t>
  </si>
  <si>
    <t xml:space="preserve">  Phạt : 3.050</t>
  </si>
  <si>
    <t>Trần Văn Tiến</t>
  </si>
  <si>
    <t>222/CĐ/27/5/2014</t>
  </si>
  <si>
    <t>Án phí :200, phạt: 7.000, Truy thu: 1.754</t>
  </si>
  <si>
    <t>06-14/07/2015</t>
  </si>
  <si>
    <t>118/CĐ/24/2/2014</t>
  </si>
  <si>
    <t>Trần Văn Nguyên</t>
  </si>
  <si>
    <t>33/HSPT/ ngày 21/5/14 TAND Hà Nam</t>
  </si>
  <si>
    <t>Án phí :200, phạt: 7.000</t>
  </si>
  <si>
    <t>04-13/07/2015</t>
  </si>
  <si>
    <t>Trần Văn  Tiến</t>
  </si>
  <si>
    <t>02 HSPT ngày 20/1/14  TAND Hà Nam</t>
  </si>
  <si>
    <t xml:space="preserve">  Phạt: 4.000</t>
  </si>
  <si>
    <t>75-5/4/2016</t>
  </si>
  <si>
    <t>Trần Thị Thường</t>
  </si>
  <si>
    <t xml:space="preserve">1074/HSPT-30/06/1999 Tối Cao </t>
  </si>
  <si>
    <t>95/CĐ/01/09/1999</t>
  </si>
  <si>
    <t>Trịnh Xuân Dũng</t>
  </si>
  <si>
    <t>Tổ 20, P.Lê Hồng Phong, Phủ Lý, Hà Nam</t>
  </si>
  <si>
    <t>06/2014/HSST ngày 23/5/2014 TAND Hà Nam</t>
  </si>
  <si>
    <t>21/7/2015</t>
  </si>
  <si>
    <t>15/2014/HSST ngày 21/8/2014 TAND Hà Nam</t>
  </si>
  <si>
    <t>28/6/2016</t>
  </si>
  <si>
    <t>07/30-6-2016</t>
  </si>
  <si>
    <t>Nguyễn Văn Bản</t>
  </si>
  <si>
    <t>Xóm 2, xã Đại Cương, Kim Bảng</t>
  </si>
  <si>
    <t>33/HSPT ngày 19-5-2016 của TA tỉnh Hà Nam</t>
  </si>
  <si>
    <t>169/QĐCĐ/08-6-2016</t>
  </si>
  <si>
    <t>Án phí: 20.400</t>
  </si>
  <si>
    <t>15/QĐ/23-6-2016</t>
  </si>
  <si>
    <t>29/QĐ/07-7-2015</t>
  </si>
  <si>
    <t>Vũ Thị Thúy</t>
  </si>
  <si>
    <t>326/HSPT ngày 27/06/2014 TA Tối cao</t>
  </si>
  <si>
    <t>285/CĐ/12/08/2014</t>
  </si>
  <si>
    <t>Án phí : 200,  phạt: 5.000</t>
  </si>
  <si>
    <t>63-17/08/2015</t>
  </si>
  <si>
    <t>Nguyễn Tiến Hiệp</t>
  </si>
  <si>
    <t>19/QĐPT ngày 15/11/2013 TA Hà Nam</t>
  </si>
  <si>
    <t>287/CĐ/03/09/2014</t>
  </si>
  <si>
    <t xml:space="preserve"> Án phí HSST, DS: 1.140</t>
  </si>
  <si>
    <t>Tiền phạt: 5.000</t>
  </si>
  <si>
    <t>03/LHST ngày 21/10/2009 TA Lý Nhân</t>
  </si>
  <si>
    <t>45/CĐ/02/02/2009</t>
  </si>
  <si>
    <t>47-15/1/2016</t>
  </si>
  <si>
    <t>Nguyễn Duy Tuấn</t>
  </si>
  <si>
    <t>569/HSPT ngày 17/12/2014 TAND Tối Cao</t>
  </si>
  <si>
    <t>107/CĐ/14/02/2015</t>
  </si>
  <si>
    <t>án phí HSST+DSST= 200+350=550</t>
  </si>
  <si>
    <t>71-24/3/2016</t>
  </si>
  <si>
    <t>Trần Huy Minh</t>
  </si>
  <si>
    <t>34/HSPT ngày 26/06/2008 TAYên Bái</t>
  </si>
  <si>
    <t>Án phí: 200, phạt: 3.000,Truy thu: 200</t>
  </si>
  <si>
    <t>65-21/3/2016</t>
  </si>
  <si>
    <t>Trần Văn Luận</t>
  </si>
  <si>
    <t xml:space="preserve">Nguyễn Quốc Tuấn </t>
  </si>
  <si>
    <t xml:space="preserve"> Siêu Nghệ, xã Nhật Tựu, Kim Bảng </t>
  </si>
  <si>
    <t>QĐ 01/2015 ngày 13-2-2015 của TA Kim Bảng</t>
  </si>
  <si>
    <t>07/QĐTĐ/25-12-2015</t>
  </si>
  <si>
    <t>Tiền trả nợ: 120.000</t>
  </si>
  <si>
    <t>11a/QĐ/05-4-2016</t>
  </si>
  <si>
    <t>120/QĐCĐ/25-12-2015</t>
  </si>
  <si>
    <t>Án phí DSST: 7.275</t>
  </si>
  <si>
    <t xml:space="preserve">Đào Văn Chiểu </t>
  </si>
  <si>
    <t xml:space="preserve">Án 116/HSST ngày 11-5-2015 của TA Q.Đống Đa, Hà Nội </t>
  </si>
  <si>
    <t>05/QĐCĐ/05-10-2015</t>
  </si>
  <si>
    <t>12/QĐ/19-4-2016</t>
  </si>
  <si>
    <t>Xã Tân Sơn, Kim Bảng, Hà Nam</t>
  </si>
  <si>
    <t>Xã Lê Hồ, Kim Bảng, Hà Nam</t>
  </si>
  <si>
    <t>Lương Văn Luyến</t>
  </si>
  <si>
    <t>39/HSST ngày 28-6-2013 TA Kim Bảng</t>
  </si>
  <si>
    <t>212/QĐCĐ/03-9-2013</t>
  </si>
  <si>
    <t>52/QĐ/30-7-2015</t>
  </si>
  <si>
    <t>Nguyễn Văn Linh</t>
  </si>
  <si>
    <t>83/HSST ngày 19-9-2013 TA Phú Lương, Thái Nguyên</t>
  </si>
  <si>
    <t>64/QĐCĐ/15-01-2014</t>
  </si>
  <si>
    <t xml:space="preserve"> Án phí HSST: 400</t>
  </si>
  <si>
    <t>55/QĐ/30-7-2015</t>
  </si>
  <si>
    <t xml:space="preserve">Nguyễn Văn Tiến </t>
  </si>
  <si>
    <t>08/HNGĐ ngày 11-8-2011 TA Kim Bảng</t>
  </si>
  <si>
    <t>23/QĐCĐ/04-10-2011</t>
  </si>
  <si>
    <t>60/QĐ/30-7-2015</t>
  </si>
  <si>
    <t>Đoàn Văn Mạnh</t>
  </si>
  <si>
    <t>84/HSST ngày 07-6-2013 TA Ninh Bình</t>
  </si>
  <si>
    <t>196/QĐCĐ/08-8-2013</t>
  </si>
  <si>
    <t>Án phí : 200;  tiền phạt: 8.000</t>
  </si>
  <si>
    <t>56/QĐ/30-7-2015</t>
  </si>
  <si>
    <t>240/DCPT ngày 25/5/2000 TAND Tối Cao</t>
  </si>
  <si>
    <t>50/CĐ/07,11,2013</t>
  </si>
  <si>
    <t>22/QĐ-CCTHA ngày 06/10/2015</t>
  </si>
  <si>
    <t>Phạt: 1.000</t>
  </si>
  <si>
    <t>24/7/2015</t>
  </si>
  <si>
    <t>28/9/2015</t>
  </si>
  <si>
    <t xml:space="preserve">Nguyễn Văn Trường </t>
  </si>
  <si>
    <t xml:space="preserve"> </t>
  </si>
  <si>
    <t>Nguyễn Văn Hùng</t>
  </si>
  <si>
    <t>28/10/2015</t>
  </si>
  <si>
    <t>Án phí: 200, phạt: 3.000,Truy thu: 230</t>
  </si>
  <si>
    <t>Trần Văn Đạt, ĐB</t>
  </si>
  <si>
    <t xml:space="preserve"> Phạt: 5.000,Truy thu: 1.000</t>
  </si>
  <si>
    <t>Trần Ngọc Thắng</t>
  </si>
  <si>
    <t>I</t>
  </si>
  <si>
    <t>II</t>
  </si>
  <si>
    <t>388/QĐ-CCTHA ngày 15/9/2015</t>
  </si>
  <si>
    <t>17.9.2015</t>
  </si>
  <si>
    <t>327/HSST ngày 30/09/2014 TA Q Tân Bình</t>
  </si>
  <si>
    <t>129/CĐ/25/03/2015</t>
  </si>
  <si>
    <t>20-22/10/2015</t>
  </si>
  <si>
    <t>Nguyễn Đỗ Hà Nam</t>
  </si>
  <si>
    <t>35/HSPT ngày 21/04/2015 TA Hà Nam</t>
  </si>
  <si>
    <t>144/CĐ/12/05/2015</t>
  </si>
  <si>
    <t>Án phí HSST: 600</t>
  </si>
  <si>
    <t>73-14/09/2015</t>
  </si>
  <si>
    <t>Đặng Văn Hà</t>
  </si>
  <si>
    <t>Án phí: 50, phạt: 55.000</t>
  </si>
  <si>
    <t>Án phí: 4.000</t>
  </si>
  <si>
    <t>Án phí: 33.159</t>
  </si>
  <si>
    <t>Án phí: 5.270, TTSQ: 2.500</t>
  </si>
  <si>
    <t>23/01.07.2015</t>
  </si>
  <si>
    <t>Trần Minh Tuấn</t>
  </si>
  <si>
    <t>Đội 5, Ngọc Lũ, Bình Lục, Hà Nam</t>
  </si>
  <si>
    <t>179/HSPT ngày 26.09.2011 TA Bắc Ninh</t>
  </si>
  <si>
    <t>30/CĐ/15.12.2011</t>
  </si>
  <si>
    <t>31/01.07.2015</t>
  </si>
  <si>
    <t xml:space="preserve">Trần Văn Hinh </t>
  </si>
  <si>
    <t>Đội 1, Tân Trung, Bình Lục, Hà Nam</t>
  </si>
  <si>
    <t>16/CĐ/30-11-2005</t>
  </si>
  <si>
    <t>Án phí: 15.000</t>
  </si>
  <si>
    <t>12/01.07.2015</t>
  </si>
  <si>
    <t>Lê Huy Cường</t>
  </si>
  <si>
    <t>Xóm 6, Ngọc Lũ, Bình Lục, Hà Nam</t>
  </si>
  <si>
    <t>108/CĐ/06.06.2011</t>
  </si>
  <si>
    <t>Phạt: 4.970</t>
  </si>
  <si>
    <t>32/01.07.2015</t>
  </si>
  <si>
    <t>Tiền phạt : 9488,</t>
  </si>
  <si>
    <t>Tiền phạt: 9682</t>
  </si>
  <si>
    <t>Nguyễn Văn Chung</t>
  </si>
  <si>
    <t>Đỗ Anh Tú</t>
  </si>
  <si>
    <t>Xóm 22, Chính Lý, Lý Nhân, Hà Nam</t>
  </si>
  <si>
    <t>70/HSST ngày 25/11/2015 TA Lý Nhân</t>
  </si>
  <si>
    <t>110/CĐ/11/01/2016</t>
  </si>
  <si>
    <t>Phạt : 4.995</t>
  </si>
  <si>
    <t>101-01/07/2016</t>
  </si>
  <si>
    <t xml:space="preserve">22/2012/HSST ngày 16/02/2012 TANDtp Phủ Lý;
</t>
  </si>
  <si>
    <t xml:space="preserve">28/2014/HSST ngày 27/3/2014 TANDtp Phủ Lý;
</t>
  </si>
  <si>
    <t>24/6/2016</t>
  </si>
  <si>
    <t xml:space="preserve">Phạm Văn Thuật </t>
  </si>
  <si>
    <t xml:space="preserve">Hồ Đức Toản </t>
  </si>
  <si>
    <t xml:space="preserve">Nguyễn Thị Hậu </t>
  </si>
  <si>
    <t xml:space="preserve">Phan Văn Tân </t>
  </si>
  <si>
    <t xml:space="preserve">Hoàng Thiện Quang </t>
  </si>
  <si>
    <t xml:space="preserve">Lê Văn Thẳng </t>
  </si>
  <si>
    <t xml:space="preserve">Lê Đức Thiều </t>
  </si>
  <si>
    <t xml:space="preserve">Trần Gia Khánh </t>
  </si>
  <si>
    <t xml:space="preserve">Cty 820 </t>
  </si>
  <si>
    <t>P. Lam Hạ, TP. Phủ Lý, Hà Nam</t>
  </si>
  <si>
    <t>P. Lam Hạ, Phủ Lý, Hà Nam</t>
  </si>
  <si>
    <t>Xã Liêm Chung, TP.Phủ Lý, Hà Nam</t>
  </si>
  <si>
    <t>Xã Tiên Tân, TP. Phủ Lý, Hà Nam</t>
  </si>
  <si>
    <t>Xã Kim Bình, TP. Phủ Lý, Hà Nam</t>
  </si>
  <si>
    <t>Nguyễn Thành Long</t>
  </si>
  <si>
    <t>05/HNGĐST ngày 20/02/2014 TA Lý Nhân</t>
  </si>
  <si>
    <t>183/CĐ/28/04/2014</t>
  </si>
  <si>
    <t>Án phí : 6.850</t>
  </si>
  <si>
    <t>17-22/10/2015</t>
  </si>
  <si>
    <t>Nguyễn Đức Hường</t>
  </si>
  <si>
    <t>27HSST ngày 18/06/2013 TA Lý Nhân</t>
  </si>
  <si>
    <t>221/CĐ/31/07/2013</t>
  </si>
  <si>
    <t>phạt = 9.000</t>
  </si>
  <si>
    <t>66-24/3/2016</t>
  </si>
  <si>
    <t>06/HSST ngày 19/03/2015 TA Lý Nhân</t>
  </si>
  <si>
    <t>148/CĐ/12/05/2015</t>
  </si>
  <si>
    <t>81-5/4/2016</t>
  </si>
  <si>
    <t>Nguyễn Xuân Tùng</t>
  </si>
  <si>
    <t>AP:200; Phạt: 5.000</t>
  </si>
  <si>
    <t>90-5/4/2016</t>
  </si>
  <si>
    <t>67-24/3/2016</t>
  </si>
  <si>
    <t>Trần Đình Hậu</t>
  </si>
  <si>
    <t>18/HSST ngày 22/5/2015 TA Lý Nhân</t>
  </si>
  <si>
    <t>177/CĐ/10/07/2015</t>
  </si>
  <si>
    <t>phạt = 5.000</t>
  </si>
  <si>
    <t xml:space="preserve">Bùi Văn Đức </t>
  </si>
  <si>
    <t>54/HSST ngày 18/09/2013 TA Lý Nhân</t>
  </si>
  <si>
    <t>151/CĐ/18/03/2014</t>
  </si>
  <si>
    <t>án phí + phạt= 200+5.000</t>
  </si>
  <si>
    <t>70-14/09/2015</t>
  </si>
  <si>
    <t xml:space="preserve">Ngô Đức Cường </t>
  </si>
  <si>
    <t>507HSST ngày 28/11/2014 TA TP Hà Nội</t>
  </si>
  <si>
    <t>102/CĐ/04/02/2015</t>
  </si>
  <si>
    <t>án phí HSST+thu lời bất chính =              200+21.900=22.100</t>
  </si>
  <si>
    <t>69-14/09/2015</t>
  </si>
  <si>
    <t>Nguyễn Xuân Thủy</t>
  </si>
  <si>
    <t>127/HSPT ngày 21/03/12 TA Tối Cao</t>
  </si>
  <si>
    <t>187/CĐ/03/07/2012</t>
  </si>
  <si>
    <t>20 - 20/07/2015</t>
  </si>
  <si>
    <t>Nguyễn Văn Trường</t>
  </si>
  <si>
    <t>71/HSST ngày 29/05/2000 TA Tỉnh Sơn La</t>
  </si>
  <si>
    <t>02/CĐ/08/9/2006</t>
  </si>
  <si>
    <t>án phí HSST+phạt SQNN=50+20.000= 20.050</t>
  </si>
  <si>
    <t>19-20/07/2015</t>
  </si>
  <si>
    <t>Xóm 8, TT. Vĩnh Trụ, Lý Nhân, Hà Nam</t>
  </si>
  <si>
    <t>Xóm 7, Hội Động , Đức Lý, Lý Nhân, Hà Nam</t>
  </si>
  <si>
    <t>Xóm 6, Chính lý, Lý Nhân, Hà Nam</t>
  </si>
  <si>
    <t>Xóm 14, Chính lý, Lý Nhân, Hà Nam</t>
  </si>
  <si>
    <t>Xóm 2, Chính lý, Lý Nhân, Hà Nam</t>
  </si>
  <si>
    <t>Xóm 9, Chính lý, Lý Nhân, Hà Nam</t>
  </si>
  <si>
    <t>Xóm 5, Văn Lý, Lý Nhân, Hà Nam</t>
  </si>
  <si>
    <t>Đồng Hưng, Công Lý, Lý Nhân, Hà Nam</t>
  </si>
  <si>
    <t>Tiền Vinh, Công Lý, Lý Nhân, Hà Nam</t>
  </si>
  <si>
    <t>Phạt: 30.000,</t>
  </si>
  <si>
    <t>Án phí: 34.258,; Phạt: 15.000,</t>
  </si>
  <si>
    <t>Phạt: 5.000,</t>
  </si>
  <si>
    <t>Ngã tư Đô Hai, An Ninh, Bình Lục, Hà Nam</t>
  </si>
  <si>
    <t>Án phí: 36.300,</t>
  </si>
  <si>
    <t>71/CĐ/13-05-2016</t>
  </si>
  <si>
    <t>BT Chi cục thuế Bình Lục:  877.106,</t>
  </si>
  <si>
    <t>Án phí DSST: 37.950,</t>
  </si>
  <si>
    <t>Lê Huy Phong</t>
  </si>
  <si>
    <t>03/2016/HSST ngày 23/02/2016 TAND tỉnh Hà Nam</t>
  </si>
  <si>
    <t>56/CĐ/19-4-2016</t>
  </si>
  <si>
    <t>Tiền phạt: 4.930,</t>
  </si>
  <si>
    <t>13/9/2016</t>
  </si>
  <si>
    <t>06/13-9-2016</t>
  </si>
  <si>
    <t>04/HSST 25/3/2015 TA Hà Nam</t>
  </si>
  <si>
    <t>36/CĐ/6/5/2015</t>
  </si>
  <si>
    <t>01/07-10-2016</t>
  </si>
  <si>
    <t>Tiền phạt 9.850</t>
  </si>
  <si>
    <t>37HSST/30/8/2012 TAND tinh Ha Nam</t>
  </si>
  <si>
    <t xml:space="preserve"> Phạt 4.500</t>
  </si>
  <si>
    <t>Vũ Văn Bường - Nguyễn Thị Luận</t>
  </si>
  <si>
    <t>BA số 19/DSST ngày 22/12/2009</t>
  </si>
  <si>
    <t>33/12.01.2010</t>
  </si>
  <si>
    <t>Án phí: 5.340</t>
  </si>
  <si>
    <t>100/20.9.2016</t>
  </si>
  <si>
    <t xml:space="preserve"> truy thu SQNN: 14,406</t>
  </si>
  <si>
    <t>Án phí DSST+DSPT=72000</t>
  </si>
  <si>
    <t>Án phí: 220, phạt: 9000</t>
  </si>
  <si>
    <t>Phạt + sung quỹ: 5.200</t>
  </si>
  <si>
    <t>Phạt+ sung quỹ: 5.375</t>
  </si>
  <si>
    <t>Bảo Lộc - Thanh Châu - Tp Phủ Lý</t>
  </si>
  <si>
    <t>BA số 76/HSST ngày 13/7/2016</t>
  </si>
  <si>
    <t>430/29.8.2016</t>
  </si>
  <si>
    <t>103/14.9.2016</t>
  </si>
  <si>
    <t>Vũ Văn Thủ</t>
  </si>
  <si>
    <t>BA số 75/HSST ngày 11/11/2015</t>
  </si>
  <si>
    <t>228/17.03.2016</t>
  </si>
  <si>
    <t>104/14.9.2016</t>
  </si>
  <si>
    <t>phạt: 5000</t>
  </si>
  <si>
    <t>Phạm Văn Hiền - Trần Thị Bích Thủy</t>
  </si>
  <si>
    <t>BA số 05/DSST ngày 08/9/2015 của TA pHủ Lý</t>
  </si>
  <si>
    <t>04/10.12.2015</t>
  </si>
  <si>
    <t>Trả nợ: 700.000</t>
  </si>
  <si>
    <t>108/29.9.2016</t>
  </si>
  <si>
    <t>tổ 1, Thanh Tuyền, tp Phủ Lý</t>
  </si>
  <si>
    <t>BA số 10/HSST ngày 12/4/2016 của TA Phủ Lý</t>
  </si>
  <si>
    <t>445/29.8.2016</t>
  </si>
  <si>
    <t>99/07.9.2016</t>
  </si>
  <si>
    <t>Phạt: 4928</t>
  </si>
  <si>
    <t>(Án phí+ Tiền Phạt) 10.200</t>
  </si>
  <si>
    <t>Lê Thành Công</t>
  </si>
  <si>
    <t>Thanh Lưu - Thanh Liêm</t>
  </si>
  <si>
    <t>33/HSST/13-7-2016 TA Thanh liêm</t>
  </si>
  <si>
    <t>326/CĐ/25-8-2016</t>
  </si>
  <si>
    <t>Nguyễn Đức Hoà</t>
  </si>
  <si>
    <t>84/HSST/07/6/2013TA Thành phố Ninh Bình</t>
  </si>
  <si>
    <t>196/CĐ/02-8-2013</t>
  </si>
  <si>
    <t xml:space="preserve"> Đoàn Văn Di</t>
  </si>
  <si>
    <t>Liêm Túc- Thanh Liêm - Hà Nam</t>
  </si>
  <si>
    <t>128/HSST/02-11-2015 TA Thị xã Tân Uyên-Bình Dương</t>
  </si>
  <si>
    <t>246/CĐ/26-5-2016</t>
  </si>
  <si>
    <t>Cùng địa chỉ: xóm 3, xã Thi Sơn, Kim Bảng</t>
  </si>
  <si>
    <t>QĐ 02/QĐST-DS ngày 13-6-2016 TA Kim Bảng</t>
  </si>
  <si>
    <t>176/QĐCĐ/17-6-2016</t>
  </si>
  <si>
    <t>Án phí DSST: 7.468</t>
  </si>
  <si>
    <t>24/QĐ/19-9-2016</t>
  </si>
  <si>
    <t xml:space="preserve">Trần Văn Tín </t>
  </si>
  <si>
    <t xml:space="preserve">Lê Thị Liệu </t>
  </si>
  <si>
    <t>Tổ 4, Thị trấn Quế, Kim Bảng</t>
  </si>
  <si>
    <t xml:space="preserve">QĐ 39/QĐST-HNGĐ ngày 13-7-2016 của TA Kim Bảng </t>
  </si>
  <si>
    <t>207/QĐCĐ/09-8-2016</t>
  </si>
  <si>
    <t>Án phí : 21.651</t>
  </si>
  <si>
    <t>27/QĐ/20-9-2016</t>
  </si>
  <si>
    <t xml:space="preserve">Lương Thị Tuyến </t>
  </si>
  <si>
    <t>xóm 2, xã Thi Sơn, Kim Bảng</t>
  </si>
  <si>
    <t>130/QĐCĐ/02-4-2015</t>
  </si>
  <si>
    <t>67/QĐ/31-7-2015</t>
  </si>
  <si>
    <t>Án phí : 5.188;  
tiền truy nộp: 12.440</t>
  </si>
  <si>
    <t>Trịnh Thị Lan</t>
  </si>
  <si>
    <t>thôn Lạc Nhuế, Đồng Hóa, Kim Bảng</t>
  </si>
  <si>
    <t>Án 11/HNGĐ-ST ngày 22-9-2015 của TA Kim Bảng</t>
  </si>
  <si>
    <t>37/QĐCĐ/04-11-2015</t>
  </si>
  <si>
    <t>Án phí: 300</t>
  </si>
  <si>
    <t>21/QĐ/15-9-2016</t>
  </si>
  <si>
    <t xml:space="preserve">Nguyễn Văn Chạnh </t>
  </si>
  <si>
    <t>Tân Lang, xã Tân Sơn, Kim Bảng</t>
  </si>
  <si>
    <t xml:space="preserve">22/HSST ngày 21-4-2016 TA Ứng Hòa, T.P Hà Nội </t>
  </si>
  <si>
    <t>181/QĐCĐ/06-7-2016</t>
  </si>
  <si>
    <t>Tiền phạt : 5.000</t>
  </si>
  <si>
    <t>16/QĐ/04-8-2016</t>
  </si>
  <si>
    <t xml:space="preserve">Nguyễn Văn Hiển </t>
  </si>
  <si>
    <t>Cùng địa chỉ: thôn Đặng Xá, xã Văn Xá, Kim Bảng</t>
  </si>
  <si>
    <t>Án 08/DSST ngày 10-3-1994 của TA Kim Bảng</t>
  </si>
  <si>
    <t>12A/QĐTĐ/14-4-2016</t>
  </si>
  <si>
    <t>Ông Hiển trả : 61</t>
  </si>
  <si>
    <t>23/QĐ/19-9-2016</t>
  </si>
  <si>
    <t>Chu Văn Lợi</t>
  </si>
  <si>
    <t>Ông Lợi trả: 2.193</t>
  </si>
  <si>
    <t xml:space="preserve">Chu Văn Thiện </t>
  </si>
  <si>
    <t>Ông Thiện trả: 4.558</t>
  </si>
  <si>
    <t>Nguyễn Trung Tiếp</t>
  </si>
  <si>
    <t>thôn Văn Lâm, Thị trấn Quế, Kim Bảng</t>
  </si>
  <si>
    <t>Ông Tiếp trả: 2.937</t>
  </si>
  <si>
    <t xml:space="preserve">Nguyễn Hải Vân </t>
  </si>
  <si>
    <t xml:space="preserve">Kim Thượng, Kim Bình, T.P Phủ Lý </t>
  </si>
  <si>
    <t>Ông Vân trả: 598</t>
  </si>
  <si>
    <t>Phạt 3.540</t>
  </si>
  <si>
    <t>Án phí: 8.831</t>
  </si>
  <si>
    <t>Án phí + phạt: 5.050</t>
  </si>
  <si>
    <t>Vũ Đình Đông</t>
  </si>
  <si>
    <t>Xóm Tân Hưng, Công Lý, Lý Nhân, Hà Nam</t>
  </si>
  <si>
    <t>31/HSST ngày 17/06/2016 TALý Nhân</t>
  </si>
  <si>
    <t>240/CĐ/27/07/2016</t>
  </si>
  <si>
    <t xml:space="preserve"> Phạt: 4.770</t>
  </si>
  <si>
    <t>112-09/08/2016</t>
  </si>
  <si>
    <t xml:space="preserve"> Phạt: 6.900</t>
  </si>
  <si>
    <t>Án phí DSST 5127</t>
  </si>
  <si>
    <t xml:space="preserve"> phạt: 2.900,Truy thu: 70</t>
  </si>
  <si>
    <t>Đào Văn Duy</t>
  </si>
  <si>
    <t>xóm 12, Tả Hà, Văn Lý, Lý Nhân, Hà Nam</t>
  </si>
  <si>
    <t>15/HSST ngày 14/04/2016TA Lý Nhân</t>
  </si>
  <si>
    <t xml:space="preserve"> 203/CĐ/03/06/2016</t>
  </si>
  <si>
    <t xml:space="preserve"> Phạt: 3,000</t>
  </si>
  <si>
    <t>120-12/09/2016</t>
  </si>
  <si>
    <t>Nguyễn Hồng Nam</t>
  </si>
  <si>
    <t>Thượng Nông, Nhân Nghĩa, Lý Nhân, Hà Nam</t>
  </si>
  <si>
    <t>74/ HSST ngày 11/12/2015 TALý Nhân</t>
  </si>
  <si>
    <t>133/CĐ29/02/2016</t>
  </si>
  <si>
    <t xml:space="preserve"> Phạt: 5.000</t>
  </si>
  <si>
    <t>117-26/08/2016</t>
  </si>
  <si>
    <t>12/HSPT ngày 26/02/2013 TA Hà Nam</t>
  </si>
  <si>
    <t>Phạt : 14.500</t>
  </si>
  <si>
    <t>Án phí : 190 , Phạt : 2990</t>
  </si>
  <si>
    <t>Án phí : 200, phạt : 30200</t>
  </si>
  <si>
    <t>18/CĐ/12/11/2007</t>
  </si>
  <si>
    <t>Trần Thị Hải</t>
  </si>
  <si>
    <t>xóm 11, Nhân Tiến, Lý Nhân, Hà Nam</t>
  </si>
  <si>
    <t>02HSST ngày07/01/2016 TA Lý Nhân</t>
  </si>
  <si>
    <t>130/CĐ/29/02/2016</t>
  </si>
  <si>
    <t>án phí HSST 200+Phạt 3,000= 3,200</t>
  </si>
  <si>
    <t>116-26/08/2016</t>
  </si>
  <si>
    <t>Nguyễn Đức Vượng</t>
  </si>
  <si>
    <t>thôn Cao, Bắc Lý, Lý Nhân, Hà Nam</t>
  </si>
  <si>
    <t>16/CĐ25/10/2013</t>
  </si>
  <si>
    <t>Án phí: 200, Phạt : 4080</t>
  </si>
  <si>
    <t>76-05/04/2016</t>
  </si>
  <si>
    <t>Trần Ngọc Sơn</t>
  </si>
  <si>
    <t>thôn 7, Nhân Mỹ, Lý Nhân, Hà Nam</t>
  </si>
  <si>
    <t>15/HSST ngày 15/04/2016 TA Lý Nhân</t>
  </si>
  <si>
    <t>197/CĐ27/05/2016</t>
  </si>
  <si>
    <t>Phạt : 8,000</t>
  </si>
  <si>
    <t>124-14/09/2016</t>
  </si>
  <si>
    <t>Trần Khắc Sơn</t>
  </si>
  <si>
    <t>Phạt : 3,000</t>
  </si>
  <si>
    <t>Nguyễn Thị Huế</t>
  </si>
  <si>
    <t>137/HSST ngày 24/11/2014 TA Quảng Ninh</t>
  </si>
  <si>
    <t>81/CĐ 22/11/2015</t>
  </si>
  <si>
    <t xml:space="preserve">  Phạt: 17.200</t>
  </si>
  <si>
    <t>100-01/07/2016</t>
  </si>
  <si>
    <t>Nguyễn Văn Công</t>
  </si>
  <si>
    <t>Xóm 4, Trạm Khê, Chân lý, Lý Nhân, Hà Nam</t>
  </si>
  <si>
    <t>31/HSST ngày14/07/2015 TA Lý Nhân</t>
  </si>
  <si>
    <t>46/CĐ15/10/2015</t>
  </si>
  <si>
    <t>Án phí :200, phạt: 3.000</t>
  </si>
  <si>
    <t>110-04/08/2016</t>
  </si>
  <si>
    <t>Vũ Nguyên Đại</t>
  </si>
  <si>
    <t>thôn Sàng, Đạo lý, Lý Nhân, Hà Nam</t>
  </si>
  <si>
    <t>23/HSST ngày 25/04/2016 TA Lý Nhân</t>
  </si>
  <si>
    <t>209/CĐ 03/06/2016</t>
  </si>
  <si>
    <t>Án phí:200, Phạt: 5.000,Truy thu: 1</t>
  </si>
  <si>
    <t>108-01/08/2016</t>
  </si>
  <si>
    <t>Án phí DSST: 5.000</t>
  </si>
  <si>
    <t>Vũ Nguyên Công</t>
  </si>
  <si>
    <t>13/HSST ngày21/01/2016 TA Lý Nhân</t>
  </si>
  <si>
    <t>131/CĐ/29/02/2016</t>
  </si>
  <si>
    <t xml:space="preserve">  Phạt: 4.990</t>
  </si>
  <si>
    <t>126-19/09/2016</t>
  </si>
  <si>
    <t>án phí HSST+HSPT+truy thu+phạt=200+200+12.800+50.000     = 63.200</t>
  </si>
  <si>
    <t>Vũ Thành Lâm,Lâm</t>
  </si>
  <si>
    <t>01-10/07/2015</t>
  </si>
  <si>
    <t>Án phí: 115.556</t>
  </si>
  <si>
    <t>Ngô Quang Lợi</t>
  </si>
  <si>
    <t>BA số 107/HSST ngày 06.9.2016 của TA Phủ Lý</t>
  </si>
  <si>
    <t>47/20.10.2016</t>
  </si>
  <si>
    <t>Án phí+phạt: 5.200</t>
  </si>
  <si>
    <t>01/03.11.2016</t>
  </si>
  <si>
    <t>Nguyễn Biên Hà</t>
  </si>
  <si>
    <t>BA số 108/HSST ngày 06.9.2016 của TA Phủ Lý</t>
  </si>
  <si>
    <t>48/20.10.2016</t>
  </si>
  <si>
    <t>Án phí + Phạt: 3.113</t>
  </si>
  <si>
    <t>02/03.11.2016</t>
  </si>
  <si>
    <t>Hoàng Trường Giang</t>
  </si>
  <si>
    <t>p Lương Khánh Thiện - tp Phủ Lý</t>
  </si>
  <si>
    <t>BA số 124/HSST ngày 29/9/2016 của TA Phủ Lý</t>
  </si>
  <si>
    <t>69/08.11.2016</t>
  </si>
  <si>
    <t>05/22.11.2016</t>
  </si>
  <si>
    <t>28/14-9/2016</t>
  </si>
  <si>
    <t>Nguyễn Văn Phùng</t>
  </si>
  <si>
    <t>04/DSPT/18.4.2013 của TA hà Nam</t>
  </si>
  <si>
    <t>148/CĐ/13.5.2013</t>
  </si>
  <si>
    <t>Án phí: 8.276</t>
  </si>
  <si>
    <t>09/06.10.2015</t>
  </si>
  <si>
    <t>Vũ Hà Phương</t>
  </si>
  <si>
    <t>Phù Vân - tp Phủ Lý - Hà Nam</t>
  </si>
  <si>
    <t>BA số 21/HSST ngày 18/5/2016 của TA Phủ Lý</t>
  </si>
  <si>
    <t>83/22.11.2016</t>
  </si>
  <si>
    <t>An sphis: 200</t>
  </si>
  <si>
    <t>09/08.12.2016</t>
  </si>
  <si>
    <t>Lam hạ - Phủ Lý</t>
  </si>
  <si>
    <t>Đỗ Quang Huy</t>
  </si>
  <si>
    <t>Ba số 122/HSST ngày 29/9/2016 của TA pHủ Lý</t>
  </si>
  <si>
    <t>66/08.11.2016</t>
  </si>
  <si>
    <t>12/23.12.2016</t>
  </si>
  <si>
    <t>Đỗ Đức Lương</t>
  </si>
  <si>
    <t>BA số 41/HSST ngày 30/03/2016 của TA Phủ Lý</t>
  </si>
  <si>
    <t>80/21.11.2016</t>
  </si>
  <si>
    <t>Phạt: 4.950</t>
  </si>
  <si>
    <t>06/01.12.2016</t>
  </si>
  <si>
    <t>Đinh Xá - tp Phủ Lý</t>
  </si>
  <si>
    <t xml:space="preserve">Trần Văn Doanh 
Trần Văn Ánh </t>
  </si>
  <si>
    <t>Tiên Khoái, An Nội, Bình Lục, Hà Nam
Trung Lang, An Nội, Bình Lục, Hà Nam</t>
  </si>
  <si>
    <t>Nguyễn Ngọc Lân
Nguyễn Thị Lợi</t>
  </si>
  <si>
    <t>Đào Ngọc Huấn 
Trần Hữu Thái</t>
  </si>
  <si>
    <t>Thôn 1, Bồ Đề, Bình Lục, Hà Nam
Tiên Khoán, An Nội, Bình Lục, Hà Nam</t>
  </si>
  <si>
    <t>Đào Ngọc Tuyên
Đào Ngọc Cường</t>
  </si>
  <si>
    <t>Trần Đình Định
Trần Văn Hạnh</t>
  </si>
  <si>
    <t>143/CĐ/08.06.2015</t>
  </si>
  <si>
    <t>Lã Văn Hạnh</t>
  </si>
  <si>
    <t>BA số 140/HSST ngày 28/11/2016 của TA Phủ Lý</t>
  </si>
  <si>
    <t>131/09.01.2017</t>
  </si>
  <si>
    <t>Ans phí+ phạt: 5.200</t>
  </si>
  <si>
    <t>15/20.01.2017</t>
  </si>
  <si>
    <t>Trần Thị Diễm Hằng</t>
  </si>
  <si>
    <t>Ba số 03/DSST ngày 20.03.2014 của TA Phủ Lý</t>
  </si>
  <si>
    <t>298/07.05.2014</t>
  </si>
  <si>
    <t>Án phí: 67505</t>
  </si>
  <si>
    <t>18/20.02.2017</t>
  </si>
  <si>
    <t>73/10.08.2015</t>
  </si>
  <si>
    <t>Xóm 1 Ngô Khê, Bình Nghĩa, Bình Lục, Hà Nam</t>
  </si>
  <si>
    <t>37/HSST ngày 24.09.2014 TA Bình Lục</t>
  </si>
  <si>
    <t>13/CĐ/30.10.2014</t>
  </si>
  <si>
    <t>103/04.09.2015</t>
  </si>
  <si>
    <t>21/HSST ngày 19.04.2012 TA Bình Lục, Hà Nam</t>
  </si>
  <si>
    <t>115/08.09.2015</t>
  </si>
  <si>
    <t>Thử Hòa -Thanh Tân -Thanh Liêm-Hà Nam</t>
  </si>
  <si>
    <t>47/HSST/29/9/2015/TAND Thanh Liêm</t>
  </si>
  <si>
    <t>21/3/2015</t>
  </si>
  <si>
    <t>04/24/3/2015</t>
  </si>
  <si>
    <t>Đỗ Đức Diệp</t>
  </si>
  <si>
    <t>Nguyễn Đắc Tùng</t>
  </si>
  <si>
    <t>23.HSST ngày 13/06/2013TA. Lý Nhân</t>
  </si>
  <si>
    <t>217/CĐ/31/07/2013</t>
  </si>
  <si>
    <t xml:space="preserve">  Phạt: 7000</t>
  </si>
  <si>
    <t>66-17/08/2015</t>
  </si>
  <si>
    <t>Đỗ Thị Thu</t>
  </si>
  <si>
    <t>57.HSPT ngày 17/09/2012 TA Hà Nam</t>
  </si>
  <si>
    <t>40/CĐ/26/11/2012</t>
  </si>
  <si>
    <t xml:space="preserve"> Án phí HSST: 390, phạt : 10.000</t>
  </si>
  <si>
    <t>77-5/4/2016</t>
  </si>
  <si>
    <t>57-29/1/2016</t>
  </si>
  <si>
    <t>Nguyễn Tiến Dương</t>
  </si>
  <si>
    <t>36/HSST ngày 17/07/2013 TA. Lý Nhân</t>
  </si>
  <si>
    <t>26/CĐ/25/10/2013</t>
  </si>
  <si>
    <t>Án phí HSST: 175,  phạt: 7.000</t>
  </si>
  <si>
    <t>83-5/4/2016</t>
  </si>
  <si>
    <t>29/HSPT ngày 17/10/2013 TA Hà Nam</t>
  </si>
  <si>
    <t>48/CĐ/05/11/2013</t>
  </si>
  <si>
    <t>Án phí: 400; Phạt: 10.000</t>
  </si>
  <si>
    <t>Đào Văn Phong</t>
  </si>
  <si>
    <t>49/CĐ/02/11/2015</t>
  </si>
  <si>
    <t>05/24/3/2015</t>
  </si>
  <si>
    <t>Đặng Văn Thanh</t>
  </si>
  <si>
    <t>25/HSST ngày 18/06/2013 TA Lý Nhân</t>
  </si>
  <si>
    <t>219/CĐ 31/07/2013</t>
  </si>
  <si>
    <t xml:space="preserve">  Phạ t: 6900</t>
  </si>
  <si>
    <t>02-08/10/2015</t>
  </si>
  <si>
    <t>1772/HSPT ngày 27/09/1999TA Tối Cao</t>
  </si>
  <si>
    <t>43/CĐ/14/04/2000</t>
  </si>
  <si>
    <t xml:space="preserve">Đỗ Văn Tuyên  </t>
  </si>
  <si>
    <t>Án phí DSST: 13.935</t>
  </si>
  <si>
    <t>Trần Văn Hùng</t>
  </si>
  <si>
    <t>58.HSST ngày 19/09/2013 TA Lý Nhân</t>
  </si>
  <si>
    <t>11/CĐ/25/10/2013</t>
  </si>
  <si>
    <t>51-29/1/2016</t>
  </si>
  <si>
    <t>Vũ Hồng Phong</t>
  </si>
  <si>
    <t>57/HSST ngày 19/09/2013 TA Lý Nhân</t>
  </si>
  <si>
    <t>12/CĐ/25/10/2013</t>
  </si>
  <si>
    <t>Truy thu: 700, phạt: 7.000</t>
  </si>
  <si>
    <t>Mã Não, Ngọc  Sơn, Kim Bảng</t>
  </si>
  <si>
    <t>Xóm 5, xã Đại Cương, Kim Bảng</t>
  </si>
  <si>
    <t>Xóm 3, xã Đại Cương, Kim Bảng</t>
  </si>
  <si>
    <t>Dương Cương, Đại Cương, Kim Bảng</t>
  </si>
  <si>
    <t>Xóm 6, xã Đại Cương, Kim Bảng</t>
  </si>
  <si>
    <t>xóm 4, xã Đại Cương, Kim Bảng</t>
  </si>
  <si>
    <t>xã Khả Phong, Kim Bảng</t>
  </si>
  <si>
    <t>Xã Liên Sơn, Kim Bảng</t>
  </si>
  <si>
    <t>Xã Thụy Lôi, Kim Bảng</t>
  </si>
  <si>
    <t>Xã Thanh Sơn, Kim Bảng</t>
  </si>
  <si>
    <t>Xã Nhật Tân, Kim Bảng</t>
  </si>
  <si>
    <t>Án phí: 200 ; 
Tiền truy nộp: 3.000</t>
  </si>
  <si>
    <t>Trần Hán Hà</t>
  </si>
  <si>
    <t>16/HSST ngày 09/05/2013 TA Lý Nhân</t>
  </si>
  <si>
    <t>195/CĐ/24/06/2013</t>
  </si>
  <si>
    <t>Án phí : 2.418</t>
  </si>
  <si>
    <t>35-24/07/2015</t>
  </si>
  <si>
    <t xml:space="preserve">Trần Hữu Hoạch  </t>
  </si>
  <si>
    <t>03/HNST ngày 03/12/2010 TA Lý Nhân</t>
  </si>
  <si>
    <t>61/CĐ/24/01/2011</t>
  </si>
  <si>
    <t>Án phí : 2.689</t>
  </si>
  <si>
    <t>67-26/08/2015</t>
  </si>
  <si>
    <t xml:space="preserve">Trần Sỹ Thụ  </t>
  </si>
  <si>
    <t>07/LHST ngày 24/01/2011 TA Lý Nhân</t>
  </si>
  <si>
    <t>99/CĐ/13/05/2011</t>
  </si>
  <si>
    <t>Án phí : 3.218</t>
  </si>
  <si>
    <t>37-22/07/2015</t>
  </si>
  <si>
    <t>Trần Văn Hảo</t>
  </si>
  <si>
    <t>06/HSST ngày 22/12/2011  TA Hà Nam</t>
  </si>
  <si>
    <t>186/CĐ/24/08/2009</t>
  </si>
  <si>
    <t>Án phí : 50 , Phạt : 2.000</t>
  </si>
  <si>
    <t>85-5/4/2016</t>
  </si>
  <si>
    <t>Trần Thanh Cảnh</t>
  </si>
  <si>
    <t>11/HNST ngày 23/11/2011 TA Lý Nhân</t>
  </si>
  <si>
    <t>76/CĐ/10/01/2012</t>
  </si>
  <si>
    <t>Án phí : 4.679</t>
  </si>
  <si>
    <t>27-22/10/2015</t>
  </si>
  <si>
    <t>Phạm Văn Phong</t>
  </si>
  <si>
    <t>04/HNST ngày 19/03/2009 TA Lý Nhân</t>
  </si>
  <si>
    <t>126/CĐ/21/04/2009</t>
  </si>
  <si>
    <t>Án phí : 2.720</t>
  </si>
  <si>
    <t>25-22/10/2015</t>
  </si>
  <si>
    <t>Trần Văn Chức</t>
  </si>
  <si>
    <t>77/CĐ/05/08/1999</t>
  </si>
  <si>
    <t>Án phí : 50 , Phạt : 20.000</t>
  </si>
  <si>
    <t>53-06/08/2015</t>
  </si>
  <si>
    <t>Nguyễn Văn Hài</t>
  </si>
  <si>
    <t>Trần Hưng Đạo, Phủ Lý, Hà Nam</t>
  </si>
  <si>
    <t>427HSPT/28/3/2001 của TAND Tối cao</t>
  </si>
  <si>
    <t>44/CĐ/13-6-2001</t>
  </si>
  <si>
    <t>Án phí: 400, Phạt 2.000</t>
  </si>
  <si>
    <t>Đội 2 Ngọc Lũ, Bình Lục, Hà Nam</t>
  </si>
  <si>
    <t>25/HSST ngày 05.06.2015 TA Bình Lục</t>
  </si>
  <si>
    <t>160/CĐ/16.07.2015</t>
  </si>
  <si>
    <t>Phạt: 800</t>
  </si>
  <si>
    <t>181/30.09.2015</t>
  </si>
  <si>
    <t xml:space="preserve">Trần Nguyên Nguyện </t>
  </si>
  <si>
    <t>Thôn 6 An Ninh, Bình Lục, Hà Nam</t>
  </si>
  <si>
    <t>43/HSPT ngày 22.05.2015 TA Hà Nam</t>
  </si>
  <si>
    <t>176/30.09.2015</t>
  </si>
  <si>
    <t>Án phí: 2000</t>
  </si>
  <si>
    <t>38/15-9-2015</t>
  </si>
  <si>
    <t>Hoàng Thị Thanh Thủy</t>
  </si>
  <si>
    <t>Án phi: 200, phạt: 30.000</t>
  </si>
  <si>
    <t>Nguyễn Thị Mai Anh</t>
  </si>
  <si>
    <t>652HSPT/24/10/2013của TAND Tối cao</t>
  </si>
  <si>
    <t>14/22-11-2013</t>
  </si>
  <si>
    <t>An phí: 138663</t>
  </si>
  <si>
    <t>21/04-9-2015</t>
  </si>
  <si>
    <t>CỤC THI HÀNH ÁN DÂN SỰ TỈNH HÀ NAM</t>
  </si>
  <si>
    <t>03/TĐ/09/12/2013</t>
  </si>
  <si>
    <t>Chi cục THADS Kim Bảng</t>
  </si>
  <si>
    <t>Chi cục THADS Bình lục</t>
  </si>
  <si>
    <t>Chi cục THADS Lý Nhân</t>
  </si>
  <si>
    <t>15/9/2015</t>
  </si>
  <si>
    <t>Nguyễn Thành Nam</t>
  </si>
  <si>
    <t>Nguyễn Mạnh Cường</t>
  </si>
  <si>
    <t>27/8/2015</t>
  </si>
  <si>
    <t>14/9/2015</t>
  </si>
  <si>
    <t>17/9/2015</t>
  </si>
  <si>
    <t>18/9/2015</t>
  </si>
  <si>
    <t>21/9/2015</t>
  </si>
  <si>
    <t>22/9/2015</t>
  </si>
  <si>
    <t>X</t>
  </si>
  <si>
    <t>Nguyễn Thị Huyền</t>
  </si>
  <si>
    <t>Số 45, Châu Cầu, Lương Khánh Thiện, Phủ Lý, Hà Nam</t>
  </si>
  <si>
    <t xml:space="preserve">Tân Hưng, Công Lý, Lý Nhân, Hà Nam      </t>
  </si>
  <si>
    <t xml:space="preserve">Tế Xuyên, Đức Lý, Lý Nhân, Hà Nam      </t>
  </si>
  <si>
    <t xml:space="preserve">Mão Cầu, Nguyên Lý, Lý Nhân, Hà Nam      </t>
  </si>
  <si>
    <t>275/QĐ/22/4/2014</t>
  </si>
  <si>
    <t>23/3/2015</t>
  </si>
  <si>
    <t>297/14/9/2015</t>
  </si>
  <si>
    <t xml:space="preserve">Triệu Đức Việt </t>
  </si>
  <si>
    <t>460/05/8/2009 TAND tối cao</t>
  </si>
  <si>
    <t>90/CĐ/05/5/2010</t>
  </si>
  <si>
    <t>Án phí: 20.050, Bồi thường NSNN: 615.288</t>
  </si>
  <si>
    <t>339/23/9/2016</t>
  </si>
  <si>
    <t>Ngô Quýnh Hương</t>
  </si>
  <si>
    <t>09/02/10/2014 TAND TP. Phủ Lý</t>
  </si>
  <si>
    <t>80/CĐ/04/11/2014</t>
  </si>
  <si>
    <t>29/3/2016</t>
  </si>
  <si>
    <t>242/14/7/2015</t>
  </si>
  <si>
    <t>Ng Quốc Triệu</t>
  </si>
  <si>
    <t>08/15/9/2014 TAND TP. Phủ Lý</t>
  </si>
  <si>
    <t>73/CĐ/03/11/2014</t>
  </si>
  <si>
    <t>Án phí: 46.008</t>
  </si>
  <si>
    <t>271/14/7/2015</t>
  </si>
  <si>
    <t>01/18/4/2013 TAND huyện Duy Tiên, Hà Nam</t>
  </si>
  <si>
    <t>01/CĐ/184/2016</t>
  </si>
  <si>
    <t>Án phí: 11.600</t>
  </si>
  <si>
    <t>298/18/9/205</t>
  </si>
  <si>
    <t>66/31/7/2013 TAND TP. Phủ Lý</t>
  </si>
  <si>
    <t>267/4/8/2015</t>
  </si>
  <si>
    <t>75/11/11/2015 TAND huyện Lương Sơn, Hòa Bình</t>
  </si>
  <si>
    <t>13/CĐ/14/03/2015</t>
  </si>
  <si>
    <t>28/32016</t>
  </si>
  <si>
    <t>62/28/3/2016</t>
  </si>
  <si>
    <t>Trần Văn Ước</t>
  </si>
  <si>
    <t>Nguyễn Thị Toán</t>
  </si>
  <si>
    <t>Xóm 6, Do Đạo, Nhân Thịnh, Lý Nhân, Hà Nam</t>
  </si>
  <si>
    <t>20/HSST ngày 16/12/2013 TA tỉnh Hà Nam</t>
  </si>
  <si>
    <t>08/TĐ/21/01/2016</t>
  </si>
  <si>
    <t>Bòi thường thiệt hại sức khỏe cho bà ĐặngThị Bụi là 20.000</t>
  </si>
  <si>
    <t>05-10/07/2017</t>
  </si>
  <si>
    <t>Lương Xuân Thành</t>
  </si>
  <si>
    <t>tổ 13, p Trần Hưng Đạo, tp Phủ Lý, Hà Nam</t>
  </si>
  <si>
    <t>Ba số 31/HSST ngày 17/03/2017 của TAND Tp Phủ Lý</t>
  </si>
  <si>
    <t>294/11.5.2017</t>
  </si>
  <si>
    <t>35/03.8.2017</t>
  </si>
  <si>
    <t>Chi cục THADS Duy Tiên</t>
  </si>
  <si>
    <t>Lương Văn Minh</t>
  </si>
  <si>
    <t>Xóm Điện Biên, xã Chuyên Ngoại, Duy Tiên</t>
  </si>
  <si>
    <t>24/HSPT ngày 08/06/1999 TA Hà Nam</t>
  </si>
  <si>
    <t>54/CĐ/12/07/1999</t>
  </si>
  <si>
    <t>(Bồi thường NN+ Án phí HSPT+ Phạt)= 48.789</t>
  </si>
  <si>
    <t>18/02/2016</t>
  </si>
  <si>
    <t>06-29/7/2015</t>
  </si>
  <si>
    <t>Vũ Văn Thiệp</t>
  </si>
  <si>
    <t>Thôn Tứ Giáp, xã Duy Hải, Duy Tiên</t>
  </si>
  <si>
    <t>85/HSST ngày 22/06/1998 TA tỉnh Sơn La</t>
  </si>
  <si>
    <t>59/CĐ/07/11/1998</t>
  </si>
  <si>
    <t>Phạt sung quỹ NN: 9.801</t>
  </si>
  <si>
    <t>04/02/2016</t>
  </si>
  <si>
    <t>07-29/7/2015</t>
  </si>
  <si>
    <t>Vũ Văn Tuyển</t>
  </si>
  <si>
    <t>Thôn Ninh Lão, Xã Duy Minh, Duy Tiên</t>
  </si>
  <si>
    <t>1783/HSPT ngày 29/09/1999 TA Tối cao</t>
  </si>
  <si>
    <t>73/CĐ/20/12/1999</t>
  </si>
  <si>
    <t>Phạt sung quỹ NN: 15.000</t>
  </si>
  <si>
    <t>16/02/2016</t>
  </si>
  <si>
    <t>09-29/7/2015</t>
  </si>
  <si>
    <t xml:space="preserve">Vũ thị Thu </t>
  </si>
  <si>
    <t>1780/HSPT ngày 19/09/1999 TA Tối cao</t>
  </si>
  <si>
    <t>75/CĐ/20/12/1999</t>
  </si>
  <si>
    <t>Phạt sung quỹ NN: 20.000</t>
  </si>
  <si>
    <t>10-29/7/2015</t>
  </si>
  <si>
    <t>Vũ Văn Mau</t>
  </si>
  <si>
    <t>259/HSPT ngày 26/12/2001 TA Tối cao</t>
  </si>
  <si>
    <t>22/CĐ/28/03/2002</t>
  </si>
  <si>
    <t>Phạt sung quỹ NN: 10.000</t>
  </si>
  <si>
    <t>12-29/7/2015</t>
  </si>
  <si>
    <t>Vũ Thị Ngọc Dung</t>
  </si>
  <si>
    <t>Thôn Bạch Xá, xã Hoàng Đông, Duy Tiên</t>
  </si>
  <si>
    <t>85/HSPT ngày 28/02/2002 TA Tối cao</t>
  </si>
  <si>
    <t>68/CĐ/21/08/2002</t>
  </si>
  <si>
    <t>Tịch thu: 15.000</t>
  </si>
  <si>
    <t>17/02/2016</t>
  </si>
  <si>
    <t>13-29/7/2015</t>
  </si>
  <si>
    <t>Nguyễn Xuân Trường</t>
  </si>
  <si>
    <t>thôn Yên Lệnh, xã Chuyên Ngoại, Duy Tiên</t>
  </si>
  <si>
    <t>996/HSPT ngày 26/07/2006 TA Tối cao</t>
  </si>
  <si>
    <t>39/CĐ/21/11/2006</t>
  </si>
  <si>
    <t>14-29/7/2015</t>
  </si>
  <si>
    <t>595/HSPT ngày 29/12/2006 TA Tối cao</t>
  </si>
  <si>
    <t>83/CĐ/09/02/2007</t>
  </si>
  <si>
    <t>15-29/7/2015</t>
  </si>
  <si>
    <t>04/2/2016</t>
  </si>
  <si>
    <t>Vũ Thị Thu</t>
  </si>
  <si>
    <t>57/HSST ngày 18/11/2009 TA Duy Tiên</t>
  </si>
  <si>
    <t>34/CĐ/29/12/2009</t>
  </si>
  <si>
    <t>(Án phí+ Phạt sung quỹ NN): 5.178</t>
  </si>
  <si>
    <t>34-27/8/2015</t>
  </si>
  <si>
    <t>Thôn Tú, xã Duy Minh, Duy Tiên</t>
  </si>
  <si>
    <t>Nguyễn Thanh Phong</t>
  </si>
  <si>
    <t>Thôn Hoàng Lý, xã Hoàng Đông, Duy Tiên</t>
  </si>
  <si>
    <t>39/HSST ngày 31/07/2012 TA Duy Tiên</t>
  </si>
  <si>
    <t>85/CĐ/14/01/2013</t>
  </si>
  <si>
    <t>(Án phí+ Phạt sung quỹ NN): 5.200</t>
  </si>
  <si>
    <t>20-30/7/2015</t>
  </si>
  <si>
    <t>Kiều Quốc Công</t>
  </si>
  <si>
    <t>Thôn Nhì, xã Bạch Thượng, Duy Tiên</t>
  </si>
  <si>
    <t>37/HSST ngày 25/06/2013 TA Duy Tiên</t>
  </si>
  <si>
    <t>223/CĐ/06/08/2013</t>
  </si>
  <si>
    <t>Phạt sung quỹ NN: 3.000</t>
  </si>
  <si>
    <t>31-30/7/2015</t>
  </si>
  <si>
    <t>Nguyễn Văn Hạnh + Nguyễn Thị Xuyến</t>
  </si>
  <si>
    <t>Thôn Ngọc Động, xã Hoàng Đông, Duy Tiên</t>
  </si>
  <si>
    <t>04/DSST ngày 28/09/2010 TA Duy Tiên</t>
  </si>
  <si>
    <t>26/CĐ//29/11/2010</t>
  </si>
  <si>
    <t>27-30/7/2015</t>
  </si>
  <si>
    <t>Thôn Ngọc Đông, xã Hoàng Đông, Duy Tiên</t>
  </si>
  <si>
    <t>Nguyễn Thị Tửu</t>
  </si>
  <si>
    <t>Thôn Thị Nội, xã Chuyên Ngoại, Duy Tiên</t>
  </si>
  <si>
    <t>01/HSPT ngày 15/01/2015 TA Hà Nam</t>
  </si>
  <si>
    <t>109/CĐ/06/02/2015</t>
  </si>
  <si>
    <t>Án phí HC: 675</t>
  </si>
  <si>
    <t>75-27/10/2015</t>
  </si>
  <si>
    <t>Lê Thái Sơn</t>
  </si>
  <si>
    <t>Thôn NHị Giáp, xã Duy Hải, Duy Tiên</t>
  </si>
  <si>
    <t>42/HSST/23/6/2015 TA Duy Tiên</t>
  </si>
  <si>
    <t>185/CĐ/03-8-2015</t>
  </si>
  <si>
    <t>Án phí DSST: 1.500</t>
  </si>
  <si>
    <t>23/9/2015</t>
  </si>
  <si>
    <t>39-23/9/2015</t>
  </si>
  <si>
    <t>Trần Văn Đức</t>
  </si>
  <si>
    <t>Thôn Đọi Tín, xã Đọi Sơn, Duy Tiên</t>
  </si>
  <si>
    <t>727/HSPT ngày 08/7/2013 TA Tối cao, tại TP Hồ Chí Minh</t>
  </si>
  <si>
    <t>179/CĐ/20/7/2015</t>
  </si>
  <si>
    <t>(Án phí HSST + DSST) = 10.204</t>
  </si>
  <si>
    <t>30/03/2016</t>
  </si>
  <si>
    <t>32-31/07/2015</t>
  </si>
  <si>
    <t>Vũ Văn Toàn</t>
  </si>
  <si>
    <t>Thôn Hoàng Lý1, xã Hoàng Đông, Duy Tiên</t>
  </si>
  <si>
    <t>95/HSST ngày 17 tháng 4 năm 2014 TA Quận Tân Phú, TP Hồ Chí Minh</t>
  </si>
  <si>
    <t>81/CĐ 07/3/2016</t>
  </si>
  <si>
    <t>Tịch thu sung quỹ NN: 8.000.000</t>
  </si>
  <si>
    <t>31/5/2016</t>
  </si>
  <si>
    <t>125-02/6/2016</t>
  </si>
  <si>
    <t>Hà Duy Hưng</t>
  </si>
  <si>
    <t>Thôn Văn Bút, xã Trác Văn, Duy Tiên</t>
  </si>
  <si>
    <t>03/DSST ngày 19/08/2010 TA Duy Tiên</t>
  </si>
  <si>
    <t>13/CĐ/25/10/2010</t>
  </si>
  <si>
    <t>Án phí DSST: 4.055</t>
  </si>
  <si>
    <t>87-27/10/2015</t>
  </si>
  <si>
    <t xml:space="preserve">Nguyễn Văn Thư </t>
  </si>
  <si>
    <t>Thôn Tường Thụy 2, xã Trác Văn, Duy Tiên</t>
  </si>
  <si>
    <t>213/HSST ngày 30/05/2014 TA Đống Đa, Hà Nội</t>
  </si>
  <si>
    <t>22/CĐ/17/10/2014</t>
  </si>
  <si>
    <t>(Án phí HSST + Án phí DSST + Truy thu)=19.203</t>
  </si>
  <si>
    <t>88-27/10/2015</t>
  </si>
  <si>
    <t>Nguyễn Văn Bắc</t>
  </si>
  <si>
    <t>Xóm 6, thôn Nhất xã Bạch Thượng, Duy Tiên</t>
  </si>
  <si>
    <t>92/HSST ngày 13/12/2010 TA Hoàng Mai, Hà Nội</t>
  </si>
  <si>
    <t>82/CĐ/04/04/2011</t>
  </si>
  <si>
    <t>(Án phí DS+ truy nộp NS)= 28.300</t>
  </si>
  <si>
    <t>89-28/10/2015</t>
  </si>
  <si>
    <t>Nguyễn Thị Đức</t>
  </si>
  <si>
    <t>Thôn Nhi xã Bạch thượng, Duy Tiên</t>
  </si>
  <si>
    <t>45/HSST ngày 20/06/2000 TA Gia lai</t>
  </si>
  <si>
    <t>119/CĐ/10/08/2010</t>
  </si>
  <si>
    <t>91-28/10/2015</t>
  </si>
  <si>
    <t>Bùi Xuân Đàn</t>
  </si>
  <si>
    <t>Thôn Nhất xã Bạch thượng, Duy Tiên</t>
  </si>
  <si>
    <t>09/HNST ngày 28/02/2012 TA Duy Tiên</t>
  </si>
  <si>
    <t>102/CĐ/03/04/2012</t>
  </si>
  <si>
    <t>Án phí chia tài sản: 2.000</t>
  </si>
  <si>
    <t>106-29/10/2015</t>
  </si>
  <si>
    <t>Bùi Văn Hải</t>
  </si>
  <si>
    <t>Xóm 12, thôn Quan Nha, xã Yên Bắc, Duy Tiên</t>
  </si>
  <si>
    <t>55/HSST ngày 26/11/2002 TA Hà Nam</t>
  </si>
  <si>
    <t>102/CĐ/27/05/2011</t>
  </si>
  <si>
    <t>Phạt sung quỹ NN: 2.425</t>
  </si>
  <si>
    <t>21/3/2016</t>
  </si>
  <si>
    <t>107-29/10/2015</t>
  </si>
  <si>
    <t>Lê Văn Bin</t>
  </si>
  <si>
    <t>Thôn Bãi Bùi xã Yên Bắc, Duy Tiên</t>
  </si>
  <si>
    <t>1822/HSPT ngày 31/10/1997 TA Tối Cao</t>
  </si>
  <si>
    <t>90/CĐ/10/04/2006</t>
  </si>
  <si>
    <t>Án phí HS+DS:10.100</t>
  </si>
  <si>
    <t>108-29/10/2015</t>
  </si>
  <si>
    <t>Thôn Chợ Lương xã Yên Bắc, Duy Tiên</t>
  </si>
  <si>
    <t>12/HSST ngày 17/04/2002 TA Hà Nam</t>
  </si>
  <si>
    <t>101/CĐ/27/05/2011</t>
  </si>
  <si>
    <t>Phạt sung quỹ NN: 9.520</t>
  </si>
  <si>
    <t>109-29/10/2015</t>
  </si>
  <si>
    <t>Bùi Văn Thu</t>
  </si>
  <si>
    <t>Thôn Lũng Xuyên, xã Yên Bắc, Duy Tiên</t>
  </si>
  <si>
    <t>07/HSPT ngày 10/01/2006 TA Hà Nam</t>
  </si>
  <si>
    <t>64/CĐ/27/01/2006</t>
  </si>
  <si>
    <t>Phạt sung quỹ NN: 5.000</t>
  </si>
  <si>
    <t>110-29/10/2015</t>
  </si>
  <si>
    <t>Bùi Đức Hạnh</t>
  </si>
  <si>
    <t>Thôn Quan Nha, xã Yên Bắc, Duy Tiên</t>
  </si>
  <si>
    <t>08/DSPT ngày 21/05/2009 TA Hà Nam</t>
  </si>
  <si>
    <t>132/CĐ/26/06/2009</t>
  </si>
  <si>
    <t>Án phí DSST: 4.229</t>
  </si>
  <si>
    <t>113-30/10/2015</t>
  </si>
  <si>
    <t>Bùi Dũng Trường</t>
  </si>
  <si>
    <t>85/HSST ngày 24/03/2011 TA Tp Buôn Ma Thuột, Đắk Lắk</t>
  </si>
  <si>
    <t>53/CĐ/08/11/2013</t>
  </si>
  <si>
    <t>Phạt sung quỹ NN: 4.360</t>
  </si>
  <si>
    <t>114-30/10/2015</t>
  </si>
  <si>
    <t>Vũ Văn Đính + Trần Thị Ca</t>
  </si>
  <si>
    <t>Thôn Văn Xá, xã Yên Bắc, Duy Tiên</t>
  </si>
  <si>
    <t>01/DSST ngày 17/08/2011 TA Duy Tiên</t>
  </si>
  <si>
    <t>61/CĐ/11/01/2012</t>
  </si>
  <si>
    <t>Án phí DSST: 22.473</t>
  </si>
  <si>
    <t>116-30/10/2015</t>
  </si>
  <si>
    <t>Nguyễn Xuân Tiếp + Nguyễn Thị Hải</t>
  </si>
  <si>
    <t>Thôn Đô Lương, xã Yên Bắc, Duy Tiên</t>
  </si>
  <si>
    <t>03/DSST ngày 25/10/2012 TA Duy Tiên</t>
  </si>
  <si>
    <t>102/CĐ/15/01/2013</t>
  </si>
  <si>
    <t>Án phí DSST: 16.989</t>
  </si>
  <si>
    <t>117-30/10/2015</t>
  </si>
  <si>
    <t>Nguyễn Thế Biên</t>
  </si>
  <si>
    <t>Xóm 84, Cụm 3, Đôn Lương, Yên Bắc, Duy Tiên</t>
  </si>
  <si>
    <t>21/HSST3+24/4/2015 TA Quế Phong, Nghệ An</t>
  </si>
  <si>
    <t>178
08/7/2015</t>
  </si>
  <si>
    <t>Phạt sung quỹ: 14.000</t>
  </si>
  <si>
    <t>04-24/7/2015</t>
  </si>
  <si>
    <t>Thôn Quan Nha, xã Yên bắc, Duy Tiên</t>
  </si>
  <si>
    <t>93/HSPT ngày 17/11/2014 TA Hà Nam</t>
  </si>
  <si>
    <t>60/CĐ/09/12/2014</t>
  </si>
  <si>
    <t>(Án phí HSPT + Án phí DS)= 1.525</t>
  </si>
  <si>
    <t>01-01/7/2015</t>
  </si>
  <si>
    <t>89/HSST ngày 25/11/2015 Ta Duy Tiên</t>
  </si>
  <si>
    <t>62/CD 06/01/2016</t>
  </si>
  <si>
    <t>23/9/2016</t>
  </si>
  <si>
    <t>Bạch Văn Tâm</t>
  </si>
  <si>
    <t>Thôn Đồng Văn, TT Đồng Văn, Duy Tiên</t>
  </si>
  <si>
    <t>1771/HSPT ngày 27/09/1999 TA Tối cao</t>
  </si>
  <si>
    <t>47/CĐ/11/12/2000</t>
  </si>
  <si>
    <t>Phạt sung quỹ NN: 10.969</t>
  </si>
  <si>
    <t>20/10/2015</t>
  </si>
  <si>
    <t>54-20/10/2015</t>
  </si>
  <si>
    <t>Bạch Văn Dũng</t>
  </si>
  <si>
    <t>Thôn Đồng Văn,Thị Trấn Đồng Văn, Duy Tiên</t>
  </si>
  <si>
    <t>26/HSST ngày 21/05/2009 TA Duy Tiên</t>
  </si>
  <si>
    <t>128/CĐ/23/06/2008</t>
  </si>
  <si>
    <t>Tịch thu: 1.000</t>
  </si>
  <si>
    <t>52-20/10/2015</t>
  </si>
  <si>
    <t xml:space="preserve">Phạm Quang Thịnh </t>
  </si>
  <si>
    <t>Số 215, Nguyễn Hữu Tiến,Thị Trấn Đồng Văn, Duy Tiên</t>
  </si>
  <si>
    <t>52A-20/10/2015</t>
  </si>
  <si>
    <t xml:space="preserve">Nguyễn Khắc Tiệp </t>
  </si>
  <si>
    <t>43/HSST ngày 08/08/2012 TA Duy Tiên</t>
  </si>
  <si>
    <t>10/CĐ/17/10/2012</t>
  </si>
  <si>
    <t>( Phạt+ Truy thu sung quỹ NN)= 6.100</t>
  </si>
  <si>
    <t>48A-20/10/2015</t>
  </si>
  <si>
    <t>48-20/10/2015</t>
  </si>
  <si>
    <t>Nguyễn Văn Tuyến</t>
  </si>
  <si>
    <t>86D, Phạm Ngọc Nhị, TT Đồng Văn, Duy Tiên</t>
  </si>
  <si>
    <t>335/HSPT ngày 25/08/2005 TA Tối cao</t>
  </si>
  <si>
    <t>176/CĐ/08/07/2013</t>
  </si>
  <si>
    <t>Phạt sung quỹ NN: 3.160</t>
  </si>
  <si>
    <t>47-20/10/2015</t>
  </si>
  <si>
    <t xml:space="preserve">Tống Quốc Huy </t>
  </si>
  <si>
    <t>337, Nguyễn Hữu Tiến, TT Đồng Văn, Duy Tiên</t>
  </si>
  <si>
    <t>08/HNPT ngày 20/12/2013 TA Hà Nam</t>
  </si>
  <si>
    <t>95/CĐ/17/01/2014</t>
  </si>
  <si>
    <t>37-16/9/2015</t>
  </si>
  <si>
    <t>Lê Thị Kim Oanh</t>
  </si>
  <si>
    <t>Án phí chia TS ly hôn: 25.385</t>
  </si>
  <si>
    <t>37A-16/9/2015</t>
  </si>
  <si>
    <t>Đỗ Văn Huy</t>
  </si>
  <si>
    <t>25/HSST ngày 16/05/2014 TA Phú Xuyên, Hà Nội</t>
  </si>
  <si>
    <t>214/CĐ/28/07/2014</t>
  </si>
  <si>
    <t>(Án phí HSST+ Truy thu sung quỹ)= 3.500</t>
  </si>
  <si>
    <t>53-20/10/2015</t>
  </si>
  <si>
    <t>Đỗ Văn Được</t>
  </si>
  <si>
    <t>Thôn Nguyễn, xã Tiên Nội, Duy Tiên</t>
  </si>
  <si>
    <t>08/HNPT ngày 19/11/2014 TA Hà Nam</t>
  </si>
  <si>
    <t>63/CĐ/11/12/2014</t>
  </si>
  <si>
    <t>(Án phí HNST, Án phí cấp dưỡng, Án phí chia tài sản)= 1.224</t>
  </si>
  <si>
    <t>55-20/10/2015</t>
  </si>
  <si>
    <t>Lưu Danh Cường</t>
  </si>
  <si>
    <t>Thịnh Hòa, TT Hòa Mạc, Duy Tiên</t>
  </si>
  <si>
    <t>30/HSPT ngày 14/05/2014 TA Hà Nam</t>
  </si>
  <si>
    <t>177/CĐ/06/06/2014</t>
  </si>
  <si>
    <t>Truy thu sung quỹ NN: 800</t>
  </si>
  <si>
    <t>19/10/2016</t>
  </si>
  <si>
    <t>46A-19/10/2015</t>
  </si>
  <si>
    <t>Nguyễn Mạnh Hùng</t>
  </si>
  <si>
    <t>Phố Thịnh Hòa, TT Hòa Mạc, Duy Tiên</t>
  </si>
  <si>
    <t>02/KDTM-PT ngày 26/09/2013 TA Hà Nam</t>
  </si>
  <si>
    <t>49/CĐ/05/11/213</t>
  </si>
  <si>
    <t>Án phí KDTM: 8.165</t>
  </si>
  <si>
    <t>19/10/2015</t>
  </si>
  <si>
    <t>44-19/10/2015</t>
  </si>
  <si>
    <t>Vũ Văn Thơ + Nguyễn Thị Liên</t>
  </si>
  <si>
    <t>Phố Khánh Hòa, TT Hòa Mạc, Duy Tiên</t>
  </si>
  <si>
    <t>32/DSPT ngày 17/10/2006 TA Hà Nam</t>
  </si>
  <si>
    <t>34/CĐ/07/11/2006</t>
  </si>
  <si>
    <t>Án phí DSST: 5.097</t>
  </si>
  <si>
    <t>43-19/10/2015</t>
  </si>
  <si>
    <t>Nguyễn Văn Quy</t>
  </si>
  <si>
    <t>Phố Phú Hòa, TT Hòa Mạc, Duy Tiên</t>
  </si>
  <si>
    <t>132/HSPT ngày 23/04/2014 TA tỉnh Đắk Lắk</t>
  </si>
  <si>
    <t>178/CĐ/20/06/2014</t>
  </si>
  <si>
    <t>Truy thu sung quỹ NN: 19.250</t>
  </si>
  <si>
    <t>45-19/10/2015</t>
  </si>
  <si>
    <t xml:space="preserve">Đinh Văn Tuế </t>
  </si>
  <si>
    <t>Thôn Nhất, xã Tiên nội, Duy Tiên</t>
  </si>
  <si>
    <t>03/LHST ngày 15/03/2011 TA Duy Tiên</t>
  </si>
  <si>
    <t>13/CĐ/27/10/2011</t>
  </si>
  <si>
    <t>(án phí LH+ Án phí Chia tài sản)= 2.440</t>
  </si>
  <si>
    <t>22/10/2015</t>
  </si>
  <si>
    <t>63-22/10/2015</t>
  </si>
  <si>
    <t>Nguyễn Thị Mơ</t>
  </si>
  <si>
    <t>(án phí LH+ Án phí Chia tài sản)= 2.163</t>
  </si>
  <si>
    <t>Trịnh Văn Trí</t>
  </si>
  <si>
    <t>Thôn Duyên Giang, xã Châu Giang, Duy Tiên</t>
  </si>
  <si>
    <t>14/HSST ngày 29/03/2012 TA Duy Tiên</t>
  </si>
  <si>
    <t>130/CĐ/16/05/2012</t>
  </si>
  <si>
    <t>(Án phí HSST+ Truy thu sung quỹ)= 4.936</t>
  </si>
  <si>
    <t>57-21/10/2015</t>
  </si>
  <si>
    <t>Phạm Huy Bình</t>
  </si>
  <si>
    <t>972/HSPT ngày 21/02/2007 TA Tối cao</t>
  </si>
  <si>
    <t>155/CĐ/05/05/2013</t>
  </si>
  <si>
    <t>Phạt sung quỹ NN: 2.600</t>
  </si>
  <si>
    <t>60-21/10/2015</t>
  </si>
  <si>
    <t>23/10/2015</t>
  </si>
  <si>
    <t>Trịnh Duy Thanh</t>
  </si>
  <si>
    <t>Xóm 6, Thôn Thủy Cơ, xã Yên Nam, Duy Tiên</t>
  </si>
  <si>
    <t>06/HSST ngày 28/01/2013 TA Gia Lâm, Hà Nội</t>
  </si>
  <si>
    <t>04/CĐ/17/10/2013</t>
  </si>
  <si>
    <t>(Án phí HSST+ Truy thu sung quỹ)= 11.106</t>
  </si>
  <si>
    <t>67-23/10/2015</t>
  </si>
  <si>
    <t>Vũ Thị Hiền</t>
  </si>
  <si>
    <t>Phố Điệp Sơn, xã Yên Nam, Duy Tiên</t>
  </si>
  <si>
    <t>06/LHST ngày 18/07/2011 TA Duy Tiên</t>
  </si>
  <si>
    <t>157/CĐ/06/09/2011</t>
  </si>
  <si>
    <t>Án phí chia tài sản ly hôn: 12.990</t>
  </si>
  <si>
    <t>71-23/10/2015</t>
  </si>
  <si>
    <t xml:space="preserve">Nguyễn Xuân Tiến </t>
  </si>
  <si>
    <t>Thôn Thủy Cơ, xã Yên Nam, Duy Tiên</t>
  </si>
  <si>
    <t>287/HSST ngày 07/09/2012 TA Dĩ An, Bình Dương</t>
  </si>
  <si>
    <t>164/CĐ/04/06/2013</t>
  </si>
  <si>
    <t>(Án phí HSST+ Phạt sung quỹ NN)= 10.200</t>
  </si>
  <si>
    <t>69-23/10/2015</t>
  </si>
  <si>
    <t>Nguyễn Đăng Phong</t>
  </si>
  <si>
    <t>181/HSST ngày 20/08/2012 TA TP Bắc Ninh</t>
  </si>
  <si>
    <t>45/CĐ/26/11/2012</t>
  </si>
  <si>
    <t>(Án phí HSST+ Phạt sung quỹ NN)= 5.200</t>
  </si>
  <si>
    <t>72-23/10/2015</t>
  </si>
  <si>
    <t>Công ty Cổ phần thép Hưng Thịnh</t>
  </si>
  <si>
    <t>Khu công nghiệp Đồng văn 1, TT Đồng Văn, Duy Tiên</t>
  </si>
  <si>
    <t>01/KDTMST
08/4/2015 TA Duy Tiên</t>
  </si>
  <si>
    <t>149/CĐ
18/5/2015</t>
  </si>
  <si>
    <t>Án phí KDTMST: 3.778</t>
  </si>
  <si>
    <t>05-24/7/2015</t>
  </si>
  <si>
    <t>Nguyễn Chí Thiện</t>
  </si>
  <si>
    <t>Thôn Tường Thụy , xã Trác Văn, Duy Tiên</t>
  </si>
  <si>
    <t>42/HSPT/28-11-2013
TA Hà Nam</t>
  </si>
  <si>
    <t>82/CĐ
18-12-2013</t>
  </si>
  <si>
    <t>Tiền phạt: 1.000</t>
  </si>
  <si>
    <t>36-14/9/2015</t>
  </si>
  <si>
    <t>Đỗ Văn Tư</t>
  </si>
  <si>
    <t>Phố Nguyễn Văn Trỗi, thị trấn Đồng Văn, Duy Tiên</t>
  </si>
  <si>
    <t>12/DSPT
20-6-2012 TA tỉnh Nam Định</t>
  </si>
  <si>
    <t>211/CĐ
15-9-2015</t>
  </si>
  <si>
    <t>Án phí DSST: 2.737</t>
  </si>
  <si>
    <t>41-29/9/2015</t>
  </si>
  <si>
    <t>Phan Đắc Lực</t>
  </si>
  <si>
    <t>Thôn Đông xã Châu giang, Duy Tiên</t>
  </si>
  <si>
    <t>525/HSPT/29/10/2014
TA Tối cao</t>
  </si>
  <si>
    <t>12
05/10/2015</t>
  </si>
  <si>
    <t>Án phí DSST: 20.600</t>
  </si>
  <si>
    <t>59-21/10/2015</t>
  </si>
  <si>
    <t>Đông Hòa, TT Hào Mạc, Duy Tiên</t>
  </si>
  <si>
    <t>17/LHST
03/4/2013 Tòa an Duy Tiên, Hà Nam</t>
  </si>
  <si>
    <t>17/TĐ
2/11/2015</t>
  </si>
  <si>
    <t>Cấp dưỡng nuôi con: 9.000</t>
  </si>
  <si>
    <t>18/12/2015</t>
  </si>
  <si>
    <t>118-19/12/2015</t>
  </si>
  <si>
    <t>Nguyễn Thị Hoa Mai + Phạm Hùng Cường</t>
  </si>
  <si>
    <t>Thôn Đầm xã Châu Giang, Duy Tiên</t>
  </si>
  <si>
    <t>02/DSST/ 16/01/2016 Tòa án Tp Hưng Yên, tỉnh Hưng Yên</t>
  </si>
  <si>
    <t>43
25/12/2015</t>
  </si>
  <si>
    <t>Trả nợ : 1.760.019</t>
  </si>
  <si>
    <t>26/02/2016</t>
  </si>
  <si>
    <t>120-01/3/2015</t>
  </si>
  <si>
    <t>27/10/2015</t>
  </si>
  <si>
    <t>132/HSST ngày 12/11/2014 TA Tp Ninh Bình, tỉnh Ninh Bình</t>
  </si>
  <si>
    <t>72/CĐ/31/12/2014</t>
  </si>
  <si>
    <t>Trần Văn Tuấn</t>
  </si>
  <si>
    <t>Thôn Thọ Cầu, xã Châu sơn, Duy Tiên</t>
  </si>
  <si>
    <t>80A-27/10/2015</t>
  </si>
  <si>
    <t>Lê Quốc Chí (tức Lê Văn Trí)</t>
  </si>
  <si>
    <t>Xóm 2, thôn Đọi Tín, xã Đọi Sơn, Duy Tiên</t>
  </si>
  <si>
    <t>88/HSST ngày 29/08/2014 TA Quận Nam Từ Liêm, Tp Hà Nội</t>
  </si>
  <si>
    <t>130/CĐ/19/03/2015</t>
  </si>
  <si>
    <t>81-27/10/2015</t>
  </si>
  <si>
    <t>307/HSST ngày 22/09/2012 TA Từ Liêm, TP hà Nội</t>
  </si>
  <si>
    <t>56CĐ/19/12/2012</t>
  </si>
  <si>
    <t>(Án phí HSST + Án phí DSST)= 700</t>
  </si>
  <si>
    <t>82-27/10/2015</t>
  </si>
  <si>
    <t>Lê Bá Ngọc</t>
  </si>
  <si>
    <t>Thôn Lê Xá 1, xã Châu Sơn, Duy Tiên</t>
  </si>
  <si>
    <t>233/HSST ngày 22/10/2010 TA Long Biên, Tp Hà Nội</t>
  </si>
  <si>
    <t>55/CĐ/14/01/2011</t>
  </si>
  <si>
    <t>(Truy nộp+ Lãi xuất chậm)= 10.700</t>
  </si>
  <si>
    <t>27/10/2016</t>
  </si>
  <si>
    <t>95-28/10/2015</t>
  </si>
  <si>
    <t>Thôn Lê Xá, xã Châu Sơn, Duy Tiên</t>
  </si>
  <si>
    <t>111/HSST ngày 24/09/2014 TA TP Ninh Bình</t>
  </si>
  <si>
    <t>59/CĐ/05/12/2014</t>
  </si>
  <si>
    <t>97-28/10/2015</t>
  </si>
  <si>
    <t xml:space="preserve">Ngô Văn Sơn </t>
  </si>
  <si>
    <t>59/HSST ngày 20/12/2010 TA Duy Tiên</t>
  </si>
  <si>
    <t>66/CĐ/24/02/2011</t>
  </si>
  <si>
    <t>(Án phí HSST + truy thu sung quỹ NN)= 10.669</t>
  </si>
  <si>
    <t>98-28/10/2015</t>
  </si>
  <si>
    <t>Lương Văn Thành</t>
  </si>
  <si>
    <t>Thôn Câu Tử, xã Châu Sơn, Duy Tiên</t>
  </si>
  <si>
    <t>(Án phí HSST + truy thu sung quỹ NN)= 4.790</t>
  </si>
  <si>
    <t>98A-28/10/2015</t>
  </si>
  <si>
    <t>Hoàng Văn Hiện</t>
  </si>
  <si>
    <t>Xóm 1, thôn Hoàn Dương, xã Mộc Bắc, Duy Tiên</t>
  </si>
  <si>
    <t>246/HSST ngày 27/07/2006 TA Hoàn Kiếm, Hà Nội</t>
  </si>
  <si>
    <t>29/CĐ/11/11/2011</t>
  </si>
  <si>
    <t>(Án phí HSST + truy thu sung quỹ NN)= 12.420</t>
  </si>
  <si>
    <t>101-28/1/02015</t>
  </si>
  <si>
    <t>Nguyễn Văn Vịnh</t>
  </si>
  <si>
    <t>Thôn Hoàn Dương xã Mộc Bắc, Duy Tiên</t>
  </si>
  <si>
    <t>310/HSST ngày 29/05/2009 TA TP Biên Hòa, Đồng Nai</t>
  </si>
  <si>
    <t>121/CĐ/28/06/2011</t>
  </si>
  <si>
    <t>Sung quỹ NN: 9.979</t>
  </si>
  <si>
    <t>102-28/10/2015</t>
  </si>
  <si>
    <t>Đinh Trọng Hiếu</t>
  </si>
  <si>
    <t>Thôn Trung, xã Tiên Ngoại, Duy Tiên</t>
  </si>
  <si>
    <t>14/HSST ngày 26/01/2000 TA tỉnh Hà Giang</t>
  </si>
  <si>
    <t>01/CĐ/01/10/2012</t>
  </si>
  <si>
    <t>103-28/10/2015</t>
  </si>
  <si>
    <t>Nguyễn Thị Quỳnh</t>
  </si>
  <si>
    <t>Xã Mộc Bắc, Duy Tiên</t>
  </si>
  <si>
    <t>82/HSST ngày 29/06/2010 TA Tp Lào cai</t>
  </si>
  <si>
    <t>71/CĐ/31/12/2014</t>
  </si>
  <si>
    <t>(Án phí HSST + Phạt sung quỹ NN)= 5.200</t>
  </si>
  <si>
    <t>29/10/2015</t>
  </si>
  <si>
    <t>104-29/10/2015</t>
  </si>
  <si>
    <t>Nguyễn Bá Toàn</t>
  </si>
  <si>
    <t>Thôn Chuông, xã Duy Minh</t>
  </si>
  <si>
    <t>58/HSST ngày 31/08/2016 Ta Duuy Tiên, Hà Nam</t>
  </si>
  <si>
    <t>56/CĐ/09/11/2016</t>
  </si>
  <si>
    <t>Phạt sung quỹ Nhà nước= 4.505.</t>
  </si>
  <si>
    <t>03/16/03/2017</t>
  </si>
  <si>
    <t>Kiều Văn Đường</t>
  </si>
  <si>
    <t>57/HSST ngày 31/8/2016 TA Duy Tiên</t>
  </si>
  <si>
    <t>55/CĐ/09/11/2016</t>
  </si>
  <si>
    <t>Phạt sung quỹ Nhà nước= 5.000.</t>
  </si>
  <si>
    <t>Vũ Văn Hà</t>
  </si>
  <si>
    <t>32/HSPT ngày 16/4/2015 TA Hà Nam</t>
  </si>
  <si>
    <t>02/TĐ/21/10/2016</t>
  </si>
  <si>
    <t>Bồi thường = 38.805</t>
  </si>
  <si>
    <t>24/7/2017</t>
  </si>
  <si>
    <t>05/28/7/2017</t>
  </si>
  <si>
    <t>154/TĐ/07/4/2017</t>
  </si>
  <si>
    <t>Trả nợ : 311.048</t>
  </si>
  <si>
    <t>06/28/7/2017</t>
  </si>
  <si>
    <t>Nguyễn Văn Mậu</t>
  </si>
  <si>
    <t>34/HSST/15/9/2016 TA Phú Xuyên, Hà Nội</t>
  </si>
  <si>
    <t>71/CĐ/01/12/2016</t>
  </si>
  <si>
    <t>Án phí DSST: 2.042</t>
  </si>
  <si>
    <t>25/7/2017</t>
  </si>
  <si>
    <t>07/28/7/2017</t>
  </si>
  <si>
    <t>Trương Văn Tiến</t>
  </si>
  <si>
    <t>1196/HSPT/13/12/2016 TA TP Hà Nội</t>
  </si>
  <si>
    <t>207/CĐ/27/6/2017</t>
  </si>
  <si>
    <t>Án phí HSST + DS = 3.047</t>
  </si>
  <si>
    <t>26/7/2017</t>
  </si>
  <si>
    <t>08/28/7/2017</t>
  </si>
  <si>
    <t>Lê Thùy Dương</t>
  </si>
  <si>
    <t>Phạt: 30.000, Truy Thu: 4000</t>
  </si>
  <si>
    <t>12/26-10-2012</t>
  </si>
  <si>
    <t>Thôn 1, xã Phù Vân, TP Phủ LÝ, Hà Nam</t>
  </si>
  <si>
    <t>234/2017/HSPT/28/4/2017 TAND cấp cao</t>
  </si>
  <si>
    <t>73/12/6/2017</t>
  </si>
  <si>
    <t>04/29/8/2017</t>
  </si>
  <si>
    <t>Tiền phạt: 30.000.000đ</t>
  </si>
  <si>
    <t>Kiều Tiến Hưng</t>
  </si>
  <si>
    <t>Siêu Nghệ, Nhật Tựu, Kim Bảng</t>
  </si>
  <si>
    <t>Án 70/HSPT ngày 18-11-2016 của TA Hà Nam</t>
  </si>
  <si>
    <t>81/QĐCĐ/06-01-2017</t>
  </si>
  <si>
    <t>Án phí: 519</t>
  </si>
  <si>
    <t>15/8/2017</t>
  </si>
  <si>
    <t>08/QĐ/16-8-2017</t>
  </si>
  <si>
    <t>Thôn Nhật Tựu, Nhật Tựu, Kim Bảng</t>
  </si>
  <si>
    <t>Án 40/HSST ngày 29-3-2012 của TA T.P Phủ Lý</t>
  </si>
  <si>
    <t>141/QĐCĐ/05-5-2017</t>
  </si>
  <si>
    <t>Tiền truy thu: 13.094</t>
  </si>
  <si>
    <t>09/QĐ/16-8-2017</t>
  </si>
  <si>
    <t>Trần Trọng Phúc</t>
  </si>
  <si>
    <t>xóm18, Hòa Hậu, Lý Nhân, Hà Nam</t>
  </si>
  <si>
    <t>06/2017/HSPT ngày 19/02/2017 TA tỉnh Hà Nam</t>
  </si>
  <si>
    <t>113/CĐ/10/03/2017</t>
  </si>
  <si>
    <t xml:space="preserve">Tiền phạt: 2.200 </t>
  </si>
  <si>
    <t>06-12/07/2017</t>
  </si>
  <si>
    <t>Vũ Văn Minh</t>
  </si>
  <si>
    <t>Thôn Sàng, Đạo Lý, Lý Nhân, Hà Nam</t>
  </si>
  <si>
    <t>12/2016/HSST ngày 11/03/2016 TA Lý Nhân</t>
  </si>
  <si>
    <t>154/CĐ/25/04/2016</t>
  </si>
  <si>
    <t xml:space="preserve">Tiền phạt: 4.000 </t>
  </si>
  <si>
    <t>09-26/07/2017</t>
  </si>
  <si>
    <t>Đăng Thị Thiết</t>
  </si>
  <si>
    <t>xóm 6, Đức Thông, Chân Lý, Lý Nhân, Hà Nam</t>
  </si>
  <si>
    <t>55/2017/HSST ngày 19/04/2017 TA Quận Hoàn Kiếm, Hà Nội</t>
  </si>
  <si>
    <t>187/CĐ/17/07/2017</t>
  </si>
  <si>
    <t>án phí  HSST+DSST = 3.446</t>
  </si>
  <si>
    <t>11-03/08/2017</t>
  </si>
  <si>
    <t xml:space="preserve"> Phạt  = 10000, Ap: 200</t>
  </si>
  <si>
    <t>Án phí DSST= 27885</t>
  </si>
  <si>
    <t>Án phí: 1.300</t>
  </si>
  <si>
    <t>phạt: 5.000</t>
  </si>
  <si>
    <t>Án phí: 16.000</t>
  </si>
  <si>
    <t>BA số 64/HSST ngày 12/5/2017 của TA Phủ Lý</t>
  </si>
  <si>
    <t>Hoàng Thị Mai</t>
  </si>
  <si>
    <t>tổ 2, Thanh Tuyền, Phủ Lý</t>
  </si>
  <si>
    <t>427/13.7.2017</t>
  </si>
  <si>
    <t>37/03.8.2017</t>
  </si>
  <si>
    <t>Nguyễn Thị Trang</t>
  </si>
  <si>
    <t>BA số 237/HSST ngày 16/11/2016 của TA Phủ Lý</t>
  </si>
  <si>
    <t>144/09.01.2014</t>
  </si>
  <si>
    <t>Án phí: 7.725</t>
  </si>
  <si>
    <t>16/20.01.2017</t>
  </si>
  <si>
    <t>Nguyễn Thị Hồng Loan</t>
  </si>
  <si>
    <t>xóm 4 - Phù Vân - Phủ Lý</t>
  </si>
  <si>
    <t>BA số 31/HSST ngày 25/5/009 của TA Phủ Lý</t>
  </si>
  <si>
    <t>15/01.10.2009</t>
  </si>
  <si>
    <t>28/30.05.2017</t>
  </si>
  <si>
    <t>12/HSST ngày 03/3/2017 TA tỉnh Bà rịa, Vũng tàu</t>
  </si>
  <si>
    <t>202/05/6/2017</t>
  </si>
  <si>
    <t>Bồi thường = 54.270</t>
  </si>
  <si>
    <t>11/17/8/2017</t>
  </si>
  <si>
    <t xml:space="preserve">121/2013/HSST ngày 11/12/2013 TANDtp Phủ Lý;
</t>
  </si>
  <si>
    <t>153/13.02.2014</t>
  </si>
  <si>
    <t>xóm 15, thôn Hồng Sơn, xã Thanh 
Sơn, Kim Bảng</t>
  </si>
  <si>
    <t>06/HSST ngày 09-2-2015 của TA Kim Bảng</t>
  </si>
  <si>
    <t>xã Thụy Lôi, Kim Bảng</t>
  </si>
  <si>
    <t xml:space="preserve">Án 23/HSST ngày 22-3-2017 của TA Kim Bảng </t>
  </si>
  <si>
    <t>147/QĐCĐ/11-05-2017</t>
  </si>
  <si>
    <t>10/QĐ/13-9-2017</t>
  </si>
  <si>
    <t xml:space="preserve">Dương Văn Ngọc </t>
  </si>
  <si>
    <t>Thôn Hồi Trung, Thụy Lôi, Kim Bảng</t>
  </si>
  <si>
    <t>Án 07/HNGĐ-PT ngày 12-5-2017 của TA Hà Nam</t>
  </si>
  <si>
    <t>181/QĐCĐ/15-6-2017</t>
  </si>
  <si>
    <t>11/QĐ/13-9-2017</t>
  </si>
  <si>
    <t>thôn Văn Bối, xã Nhật Tựu, 
Kim Bảng, Hà Nam</t>
  </si>
  <si>
    <t>25/9/2017</t>
  </si>
  <si>
    <t xml:space="preserve">Bùi Xuân Anh </t>
  </si>
  <si>
    <t xml:space="preserve">Tổ 7, Thị trấn Quế, Kim Bảng </t>
  </si>
  <si>
    <t xml:space="preserve">Án 263/HSST ngày 23-12-2015 của TA T.P Vũng Tàu và Án số 39/HSPT ngày 03-3-2016 của TA tỉnh Bà Rịa- Vũng Tàu </t>
  </si>
  <si>
    <t>43/QĐCĐ/09-11-2016</t>
  </si>
  <si>
    <t>15/QĐ/26-9-2017</t>
  </si>
  <si>
    <t>Nguyễn Chánh Tín</t>
  </si>
  <si>
    <t>Xóm 3, Phù Đê, Tượng Lĩnh, Kim Bảng</t>
  </si>
  <si>
    <t xml:space="preserve"> Án 259/HSST ngày 12-7-2016 của TA Q. Đống Đa, T.P Hà Nôi và Án 996/HSPT ngày 30-9-2016 của TA T.P Hà Nội. </t>
  </si>
  <si>
    <t>233/QĐCĐ/23-8-2017</t>
  </si>
  <si>
    <t xml:space="preserve">Án phí: 3.986 
Tiền truy nộp: 27.050                             </t>
  </si>
  <si>
    <t>12/QĐ/13-9-2017</t>
  </si>
  <si>
    <t>09/DSPT ngày 10/07/2009 TA. Hà Nam</t>
  </si>
  <si>
    <t>03/HSST ngày 23/3/2011 TA tỉnh Mỹ Lộc</t>
  </si>
  <si>
    <t>49/HSPT ngày 11/09/2001 TA tỉnh Hà Nam</t>
  </si>
  <si>
    <t>59/HSPT ngày 1/10/2005 TA tỉnh Hà Nam</t>
  </si>
  <si>
    <t>949/HSST ngày 23/9/2005 TA Tối Cao</t>
  </si>
  <si>
    <t>24/HSST ngày 31/01/2013 TA TPHCM</t>
  </si>
  <si>
    <t>08/HSPT ngày 13/02/2012 của TA Hà Nam.</t>
  </si>
  <si>
    <t>381/HSPT ngày 01/10/2003 TA Tối Cao</t>
  </si>
  <si>
    <t>02/QĐHS-PT ngày 16/01/2013 TA Hà Nam</t>
  </si>
  <si>
    <t>32/HSST ngày 22/7/2013 TA Bình Lục</t>
  </si>
  <si>
    <t>03/HSST ngày 22/01/2010 TA Bình Lục</t>
  </si>
  <si>
    <t>152/HSPT ngày 24/2/1998 TA Tối Cao</t>
  </si>
  <si>
    <t>19/HSPT ngày 26/9/2011 TA Hà Nam</t>
  </si>
  <si>
    <t>129/HSPT ngày 30.03.2009 TA Tối Cao</t>
  </si>
  <si>
    <t>Trần Bá Đạt</t>
  </si>
  <si>
    <t xml:space="preserve"> Thái Bình, Công Lý, Lý Nhân, Hà Nam</t>
  </si>
  <si>
    <t>Án phí DSST: 25.500</t>
  </si>
  <si>
    <t>Nguyễn Văn Lượng</t>
  </si>
  <si>
    <t>thôn Phú Đa, Công Lý, Lý Nhân, Hà Nam</t>
  </si>
  <si>
    <t>Tiền phạt: 6.000</t>
  </si>
  <si>
    <t xml:space="preserve">xóm 3, Đồng Yên, Chân Lý, Lý Nhân, Hà Nam      </t>
  </si>
  <si>
    <t>Nguyễn Văn Hưng</t>
  </si>
  <si>
    <t>Đặng Xuân Hùng</t>
  </si>
  <si>
    <t>thôn Sàng, Đạo Lý, Lý Nhân, Hà Nam</t>
  </si>
  <si>
    <t>61/2016/HSST ngày 11/11/2016 TA Lý Nhân</t>
  </si>
  <si>
    <t>63/CĐ/03/01/2017</t>
  </si>
  <si>
    <t>Phạt = 5.000</t>
  </si>
  <si>
    <t>12-16/08/2017</t>
  </si>
  <si>
    <t xml:space="preserve">Đỗ Văn Hùng </t>
  </si>
  <si>
    <t xml:space="preserve">  -phạt  Hùng = 5950, Đạt 100                                                                      </t>
  </si>
  <si>
    <t>69-24/03/2016</t>
  </si>
  <si>
    <t>phạt: 14625</t>
  </si>
  <si>
    <t>149/CĐ/30/8/2006</t>
  </si>
  <si>
    <t>Phạt: 13.695</t>
  </si>
  <si>
    <t>Nguyễn Văn Bằng</t>
  </si>
  <si>
    <t>tổ 8 - Minh Khai - thành phố Phủ Lý</t>
  </si>
  <si>
    <t>BA số 53/HSST ngày 25/4/2017 của TAND Thanh xuân</t>
  </si>
  <si>
    <t>426/13.7.2017</t>
  </si>
  <si>
    <t>44/29.9.2017</t>
  </si>
  <si>
    <t>Án phí DS: 15.502</t>
  </si>
  <si>
    <t>(Án phí HSST+DSST: 100)</t>
  </si>
  <si>
    <t>131-23/9/2016</t>
  </si>
  <si>
    <t>Án phí chia TS ly hôn: 17.250</t>
  </si>
  <si>
    <t>Lê Văn Thi</t>
  </si>
  <si>
    <t>Thôn Liêu, xã Tiên Ngoại, Duy Tiên</t>
  </si>
  <si>
    <t>16/HSST ngày 13/3/2017 TA Duy Tiên</t>
  </si>
  <si>
    <t>173/CĐ/09/5/2017</t>
  </si>
  <si>
    <t>Án phí DS: 734</t>
  </si>
  <si>
    <t>21/27/9/2017</t>
  </si>
  <si>
    <t xml:space="preserve">Lê Quốc Chí </t>
  </si>
  <si>
    <t>43/HSST ngày 29/4/2016 TA Sơn Tây, Hà Nội</t>
  </si>
  <si>
    <t>74/CĐ/01/12/2016</t>
  </si>
  <si>
    <t>22/27/9/2017</t>
  </si>
  <si>
    <t>Trần Minh Doan</t>
  </si>
  <si>
    <t>46/HSPT ngày 22/7/2016 TA Hà Nam</t>
  </si>
  <si>
    <t>90/TĐ/10/01/2017</t>
  </si>
  <si>
    <t>Bồi thường: 45000</t>
  </si>
  <si>
    <t>12/05/9/2017</t>
  </si>
  <si>
    <t>Phạm Minh Tân</t>
  </si>
  <si>
    <t>15/HSST ngày 20/3/2017 TATp Hoà Binh</t>
  </si>
  <si>
    <t>228/CĐ/21/7/2017</t>
  </si>
  <si>
    <t>Án phí DS: 1429</t>
  </si>
  <si>
    <t>13/26/9/2017</t>
  </si>
  <si>
    <t>68/HSST ngày 15/6/2017 TA Thanh Trì, Hà Nội</t>
  </si>
  <si>
    <t>263/CĐ/15/8/2017</t>
  </si>
  <si>
    <t>Án phí DS: 6050</t>
  </si>
  <si>
    <t>14/26/9/2017</t>
  </si>
  <si>
    <t>264/TĐ/15/8/2017</t>
  </si>
  <si>
    <t>Bồi thường: 117000</t>
  </si>
  <si>
    <t>15/26/9/2017</t>
  </si>
  <si>
    <t>Phạm Ngọc Hiến</t>
  </si>
  <si>
    <t>Thôn Từ Đài, xã Chuyên Ngoại, Duy Tiên</t>
  </si>
  <si>
    <t>07/HNST ngày 28/9/2015 TA Duy Tiên</t>
  </si>
  <si>
    <t>19/CĐ/02/11/2015</t>
  </si>
  <si>
    <t>Án phí DS: 2947</t>
  </si>
  <si>
    <t>16/27/9/2017</t>
  </si>
  <si>
    <t>Nguyễn Thị Hồng Nhung</t>
  </si>
  <si>
    <t>01/HSST/05-01-2017/TA Thanh Liêm</t>
  </si>
  <si>
    <t>113/CĐ/08-02-2017</t>
  </si>
  <si>
    <t>07/21-8-2017</t>
  </si>
  <si>
    <t>Nguyễn Duy Thái</t>
  </si>
  <si>
    <t>Thạch Tổ - Thanh hà - Thanh liêm</t>
  </si>
  <si>
    <t>17/HSST/28-10-2016 TA Lạc Thủy - Hòa Bình</t>
  </si>
  <si>
    <t>76/CĐ/22-12-2016</t>
  </si>
  <si>
    <t>08/23-8-2017</t>
  </si>
  <si>
    <t>Nguyễn DĐức Hùng</t>
  </si>
  <si>
    <t>76/HSPT/21-12-2016 TAND Hà Nam</t>
  </si>
  <si>
    <t>139/CĐ/17-3-2017</t>
  </si>
  <si>
    <t>ÁN phí HSST+DSST: 7.070</t>
  </si>
  <si>
    <t>10/19-9-2017</t>
  </si>
  <si>
    <t>11/19-9-2017</t>
  </si>
  <si>
    <t>Nguyễn Thành Trung</t>
  </si>
  <si>
    <t>TK Kiện Khê - Kiện khê - Thanh Liêm</t>
  </si>
  <si>
    <t>19/HSST/15-02-2017 Tòa án TP Phủ Lý</t>
  </si>
  <si>
    <t>255/CĐ/19-7-2017</t>
  </si>
  <si>
    <t>12/19-9-2017</t>
  </si>
  <si>
    <t>Nguyễn Thị Ngà</t>
  </si>
  <si>
    <t>64/HSST/12-5-2017 TAND TP Phủ Lý</t>
  </si>
  <si>
    <t>266/CĐ/07-8-2017</t>
  </si>
  <si>
    <t>Phạt+ Truy thu: 10.423</t>
  </si>
  <si>
    <t>14/25-9-2017</t>
  </si>
  <si>
    <t>33/HSST/ 10-12-2014TA Ba Bể - Bắc Cạn</t>
  </si>
  <si>
    <t>31/TĐ/31-8-2017</t>
  </si>
  <si>
    <t>Bồi thường: 17.520</t>
  </si>
  <si>
    <t>15/18-9-2017</t>
  </si>
  <si>
    <t>Vũ Văn nam</t>
  </si>
  <si>
    <t>33/HSST/10-12-2014 TAND Ba Bể</t>
  </si>
  <si>
    <t>32/TĐ/31-8-2017</t>
  </si>
  <si>
    <t>Bồi thường: 3.000</t>
  </si>
  <si>
    <t>16/18-9-2017</t>
  </si>
  <si>
    <t>Nguyễn Văn Hiếu</t>
  </si>
  <si>
    <t>Thôn Tam - Liêm Cần - Thanh liêm - Hà nam</t>
  </si>
  <si>
    <t>58/HSST/28-01-2016 TAND Thanh liêm</t>
  </si>
  <si>
    <t>118/CĐ/17-02-2017</t>
  </si>
  <si>
    <t>Án phí: 381</t>
  </si>
  <si>
    <t>17/22-9-2017</t>
  </si>
  <si>
    <t>Nguyễn Văn hiếu</t>
  </si>
  <si>
    <t>Thôn Tam -Liêm Cần - Thanh Liêm - Hà nam</t>
  </si>
  <si>
    <t>10/HSST/23-02-2017 TAND Thanh Liêm</t>
  </si>
  <si>
    <t>151/CĐ/23-3-2017</t>
  </si>
  <si>
    <t>Án phí DSST: 2.250</t>
  </si>
  <si>
    <t>Hà Chung Hiếu</t>
  </si>
  <si>
    <t>152/CĐ/23-2-2017</t>
  </si>
  <si>
    <t>19/22-9-2017</t>
  </si>
  <si>
    <t>Thôn Chảy - Liêm Cần - Thanh Liêm - Thanh liêm</t>
  </si>
  <si>
    <t>32/HSST/25-5-2017 TAND Thanh Liêm</t>
  </si>
  <si>
    <t>232/CĐ/04-7-2017</t>
  </si>
  <si>
    <t>20/22-9-2017</t>
  </si>
  <si>
    <t>Ngô Đăng Hoan</t>
  </si>
  <si>
    <t>Án phí DSST: 505</t>
  </si>
  <si>
    <t>21/22-9-2017</t>
  </si>
  <si>
    <t>Nguyễn Văn Hồng</t>
  </si>
  <si>
    <t>64/HSST/12-5-2017 TAND Thanh liêm</t>
  </si>
  <si>
    <t>267/CĐ/07-8-2017</t>
  </si>
  <si>
    <t>Án phí HSST+ phạt: 2.200</t>
  </si>
  <si>
    <t>22/22-9-2017</t>
  </si>
  <si>
    <t>Phạm Văn Toán</t>
  </si>
  <si>
    <t>Xóm 4 - Tâng - Thanh Hương - Thanh liêm</t>
  </si>
  <si>
    <t>28/DSST/22-7-2016 TAND Tân Biên - Tây ninh</t>
  </si>
  <si>
    <t>298/CĐ/08-9-2017</t>
  </si>
  <si>
    <t>Án phí DSST: 1.1125</t>
  </si>
  <si>
    <t>23/25-9-2017</t>
  </si>
  <si>
    <t>33/DSST/15-8-2016 TAND Tân Biên - Tây Ninh</t>
  </si>
  <si>
    <t>299/CĐ/08-9-2017</t>
  </si>
  <si>
    <t>Án phí DSST: 2.640</t>
  </si>
  <si>
    <t>24/25-9-2017</t>
  </si>
  <si>
    <t>15/DSST/06-5-2016 TAND Tân Biên - Tây ninh</t>
  </si>
  <si>
    <t>300/CĐ/08-9-2017</t>
  </si>
  <si>
    <t>Án phí DSST: 1.451</t>
  </si>
  <si>
    <t>25/25-9-2017</t>
  </si>
  <si>
    <t xml:space="preserve">Nguyễn Đức Trọng
Nguyễn Thành Lâm
</t>
  </si>
  <si>
    <t>Xóm 1, Ngô Khê, Bình Nghĩa, Bình Lục, Hà Nam
Tập Mỹ, La Sơn, Bình Lục, Hà Nam</t>
  </si>
  <si>
    <t>Án phí: 400, Phạt 10.000</t>
  </si>
  <si>
    <t>74/HSST ngày18/11/2014 TA. H.Gia Lâm, Hà Nội</t>
  </si>
  <si>
    <t>Án phí: 4.848</t>
  </si>
  <si>
    <t>Lê Văn Minh</t>
  </si>
  <si>
    <t>Thôn Tiêu Thượng - Tiêu Động - Bình Lục</t>
  </si>
  <si>
    <t>288/HSST ngày 25/11/2015 TA Hoàng Mai, TP Hà Nội</t>
  </si>
  <si>
    <t xml:space="preserve">142/CĐ/03-07-2017 </t>
  </si>
  <si>
    <t>18/10/2017</t>
  </si>
  <si>
    <t>01/19-10-2017</t>
  </si>
  <si>
    <t>32/HSST ngày 24/02/2017 TA Đống Đa, TP Hà Nội</t>
  </si>
  <si>
    <t xml:space="preserve">149/CĐ/10-07-2017 </t>
  </si>
  <si>
    <t>02/19-10-2017</t>
  </si>
  <si>
    <t>Nguyễn Văn Phúc</t>
  </si>
  <si>
    <t>Thôn Mỹ Đôi - An Mỹ - Bình Lục</t>
  </si>
  <si>
    <t>53/HSST ngày 30/11/2015 TA Bình Lục, Hà Nam</t>
  </si>
  <si>
    <t>51/CĐ/12-01-2016</t>
  </si>
  <si>
    <t>Án phí DSST: 21.440</t>
  </si>
  <si>
    <t>03/19-10-2017</t>
  </si>
  <si>
    <t>CHV Đinh Văn Tú</t>
  </si>
  <si>
    <t>CHV Chu Văn Quý</t>
  </si>
  <si>
    <t>CVH Nguyễn Xuân Thắng</t>
  </si>
  <si>
    <t xml:space="preserve">Lương Huy Cường
</t>
  </si>
  <si>
    <t xml:space="preserve">Ngô Khê - Bình Nghĩa - Bình Lục - Hà Nam
</t>
  </si>
  <si>
    <t>án phí: 417</t>
  </si>
  <si>
    <t>Lê Thị Yến Nhi</t>
  </si>
  <si>
    <t>Đọ Xá, Thanh Châu, Phủ Lý, Hà Nam</t>
  </si>
  <si>
    <t>Ba số 126/HSST ngày 30/9/2016 của TA Phủ Lý</t>
  </si>
  <si>
    <t>82/21.11.2016</t>
  </si>
  <si>
    <t>Phạt: 3.995</t>
  </si>
  <si>
    <t>02/02.10.2017</t>
  </si>
  <si>
    <t>Án phí: 50; Phạt: 20050</t>
  </si>
  <si>
    <t>Án phí: 163.587</t>
  </si>
  <si>
    <t>Cao Xuân Công</t>
  </si>
  <si>
    <t>BA 62/HSST/10-12-2015 TAND Thanh Liêm</t>
  </si>
  <si>
    <t>120/CĐ/19-01-2019</t>
  </si>
  <si>
    <t>Phạt: 5.000.000</t>
  </si>
  <si>
    <t>12/05-8-2016</t>
  </si>
  <si>
    <t>Nguyễn Sĩ Năm</t>
  </si>
  <si>
    <t>Thôn Bảo Lộc 1, Thanh Châu , Phủ Lý, Hà Nam</t>
  </si>
  <si>
    <t>72/12/6/2017</t>
  </si>
  <si>
    <t>AP: 400, phạt 150.000</t>
  </si>
  <si>
    <t>01/22/3/2018</t>
  </si>
  <si>
    <t>19/3/2017</t>
  </si>
  <si>
    <t>Hoàng Thanh Hải</t>
  </si>
  <si>
    <t>thôn Đồng Sơn, xã Liên Sơn, Kim Bảng</t>
  </si>
  <si>
    <t>Án 82/HSST ngày 23-5-2017 của TA Quận 7 và Bàn án số 413/HSPT ngày 17-8-2017 của TA T.P Hồ Chí Minh.</t>
  </si>
  <si>
    <t>134/QĐCĐ/06-2-2018</t>
  </si>
  <si>
    <t>Án phí HSST: 200; 
Tiền phạt: 5.000; 
Tiền truy thu: 4.000.000</t>
  </si>
  <si>
    <t>23/02/2018</t>
  </si>
  <si>
    <t>01/QĐ/01-3-2018</t>
  </si>
  <si>
    <t>Án phí: 15.830</t>
  </si>
  <si>
    <t>Tiền phạt: 4.600</t>
  </si>
  <si>
    <t>02/QĐ/26-3-2018</t>
  </si>
  <si>
    <t>Doãn Văn Sỹ</t>
  </si>
  <si>
    <t>Lương Tràng - Liêm Tiết - Phủ Lý</t>
  </si>
  <si>
    <t>Ba số 112/HSST ngày 14/9/2014 của TAND Phủ Lý</t>
  </si>
  <si>
    <t>74/03.11.2014</t>
  </si>
  <si>
    <t>Án phí+ Phạt: 10.400</t>
  </si>
  <si>
    <t>17/30.03.2018</t>
  </si>
  <si>
    <t>Phạm Thị Châm</t>
  </si>
  <si>
    <t>tổ 6 - phường Lê Hồng Phong - tp Phủ Lý</t>
  </si>
  <si>
    <t>BA số 50/HSST ngày 18.04.2017 của TAND TP Phủ Lý</t>
  </si>
  <si>
    <t>343/05.06.2017</t>
  </si>
  <si>
    <t>Truy thu: 21.072</t>
  </si>
  <si>
    <t>06/09.03.2018</t>
  </si>
  <si>
    <t>BA số 26/HSST ngày 20/03/2014 của TAND Phủ Lý</t>
  </si>
  <si>
    <t>263/22.4.2014</t>
  </si>
  <si>
    <t>18/30.03.2018</t>
  </si>
  <si>
    <t>Phạm Văn Vinh</t>
  </si>
  <si>
    <t>tổ 14 - phường Lê Hồng Phong, tp Phủ lý</t>
  </si>
  <si>
    <t>Ba số 97/HSST ngày 22/8/2014 của TAND Phủ Lý</t>
  </si>
  <si>
    <t>37/15.10.2014</t>
  </si>
  <si>
    <t>04/01.03.2018</t>
  </si>
  <si>
    <t>Phạm Văn Long</t>
  </si>
  <si>
    <t>Ba số 125/HSST ngày 07/9/2017 của TAND Phủ Lý</t>
  </si>
  <si>
    <t>99/08.11.2017</t>
  </si>
  <si>
    <t>03/07.12.2017</t>
  </si>
  <si>
    <t>Quyền Đình Sang</t>
  </si>
  <si>
    <t>Tái 2 - Đinh Xá - tp Phủ Lý - Hà Nam</t>
  </si>
  <si>
    <t>BA số 222/HSST ngày 29/9/2015 của TAND q. hoàng mai</t>
  </si>
  <si>
    <t>321/30.05.2016</t>
  </si>
  <si>
    <t>Truy thu sung quỹ: 4.800</t>
  </si>
  <si>
    <t>05/02.03.2018</t>
  </si>
  <si>
    <t>Lưữ Bảo Linh</t>
  </si>
  <si>
    <t>tổ 10 - phường Trần Hưng Đạo - Phủ Lý</t>
  </si>
  <si>
    <t>BA số 252/HSST ngày 15/12/2015 của TAND Vũng Tàu</t>
  </si>
  <si>
    <t>01/02.10.2017</t>
  </si>
  <si>
    <t>Bồi thường: 37.000</t>
  </si>
  <si>
    <t>16/30.03.2018</t>
  </si>
  <si>
    <t>Lại Văn Thanh</t>
  </si>
  <si>
    <t>Bảo Thôn - phường Hai Bà Trưng - tp Phủ Lý</t>
  </si>
  <si>
    <t>BA số 147/HSST ngày 09/10/2017 của TAND Phủ Lý</t>
  </si>
  <si>
    <t>134/27.11.2017</t>
  </si>
  <si>
    <t>Án phí:200</t>
  </si>
  <si>
    <t>15/30.03.2018</t>
  </si>
  <si>
    <t>Lê Thúy Hằng</t>
  </si>
  <si>
    <t>BA số 06/DSPT ngày 19/4/2016 của TAND tỉnh Hà Nam</t>
  </si>
  <si>
    <t>14/25.12.2017</t>
  </si>
  <si>
    <t>Trả nợ: 2.482.290</t>
  </si>
  <si>
    <t>12/30.03.2018</t>
  </si>
  <si>
    <t>Đinh Thị Lệ</t>
  </si>
  <si>
    <t>Xóm 6, thôn Đại Cầu, xã Tiên Tân, Tp Phủ Lý, Hà Nam</t>
  </si>
  <si>
    <t>17/HSST 21/7/2017 TAND tỉnh Hà Nam</t>
  </si>
  <si>
    <t>99/CĐ 01/9/2017</t>
  </si>
  <si>
    <t>Án phí HSST: 200.000đ, Án phí DSST 24.560.000đ</t>
  </si>
  <si>
    <t>02/ 18-4-2018</t>
  </si>
  <si>
    <t>Trần Thị Hảo</t>
  </si>
  <si>
    <t>Xóm 7, Thượng Vỹ, Nhân Chính, Lý Nhân, Hà Nam</t>
  </si>
  <si>
    <t>631/HSPT 19/9/2017 TAND cấp cao tại Hà Nội</t>
  </si>
  <si>
    <t>33/ 05-12-2017</t>
  </si>
  <si>
    <t>Án phí DSST: 118.549.420đ, phạt: 10.000.000đ</t>
  </si>
  <si>
    <t>03/ 18-4-2018</t>
  </si>
  <si>
    <t>Truy thu: 43.976</t>
  </si>
  <si>
    <t>Lê Trọng Thiết</t>
  </si>
  <si>
    <t>14/6/2017</t>
  </si>
  <si>
    <t>25/6/2015</t>
  </si>
  <si>
    <t>Nguyễn Đình Tặng</t>
  </si>
  <si>
    <t>Thanh Hà - Thanh Liêm - Hà Nam</t>
  </si>
  <si>
    <t>60/HSST/28-8-2017 TA Thanh Liêm</t>
  </si>
  <si>
    <t>11/CĐ/ 06/10/2017</t>
  </si>
  <si>
    <t>Án phí: 985.000</t>
  </si>
  <si>
    <t>17/5/2018</t>
  </si>
  <si>
    <t>13/21-5-2018</t>
  </si>
  <si>
    <t>Trần Thị Hiền</t>
  </si>
  <si>
    <t>Tổ 5, P.Trần Hưng Đạo, Phủ Lý, Hà Nam</t>
  </si>
  <si>
    <t>206/HSST ngày 15/11/2011 của TAND tp Phủ Lý</t>
  </si>
  <si>
    <t>90/CĐ/28-12-2011</t>
  </si>
  <si>
    <t xml:space="preserve"> Phạt: 20.000</t>
  </si>
  <si>
    <t>428/01-7-2015</t>
  </si>
  <si>
    <t>34/HSPT ngày 23/6/2015 của TAND tỉnh Hà Nam</t>
  </si>
  <si>
    <t>297/CĐ/22-7-2011</t>
  </si>
  <si>
    <t>Phạt: 16.370</t>
  </si>
  <si>
    <t>255/01-7-2015</t>
  </si>
  <si>
    <t>60/HSST ngày 10/9/1998 của TAND tỉnh Hà Nam</t>
  </si>
  <si>
    <t>148/CĐ/30-8-2005</t>
  </si>
  <si>
    <t xml:space="preserve"> Truy thu: 21.100</t>
  </si>
  <si>
    <t>429/01-7-2015</t>
  </si>
  <si>
    <t>Đức Hòa - Thanh Tân - Thanh Liêm</t>
  </si>
  <si>
    <t>Phạt sung quỹ NN: 4.650</t>
  </si>
  <si>
    <t>(Án phí HSPT+ Phạt sung quỹ NN)= 4.900</t>
  </si>
  <si>
    <t>04/QĐ/02-4-2018</t>
  </si>
  <si>
    <t>21/3/2018</t>
  </si>
  <si>
    <t>Chi cục THADS Thanh Liem</t>
  </si>
  <si>
    <t>38/HSST/16-6-2009 / TAND tỉnh Hà Nam</t>
  </si>
  <si>
    <t>13/CĐ/10-12-2009</t>
  </si>
  <si>
    <t>Nguyễn Thị Thuận+ Phượng</t>
  </si>
  <si>
    <t>03/HNGĐ-ST/14-3-2017 TAND Thanh Liêm</t>
  </si>
  <si>
    <t>171/CĐ/20-4-2017</t>
  </si>
  <si>
    <t>Án phí DSST: 4.935</t>
  </si>
  <si>
    <t>20/6/2018</t>
  </si>
  <si>
    <t>06/25-6-2018</t>
  </si>
  <si>
    <t xml:space="preserve">Phạm Thị Ơn
</t>
  </si>
  <si>
    <t>Thôn Thượng - An Đổ</t>
  </si>
  <si>
    <t>113/HSST ngày 20/4/2016 TA Hoàn Kiếm
TP Hà Nội</t>
  </si>
  <si>
    <t>72/CĐ/10/3/2017</t>
  </si>
  <si>
    <t>Án phí</t>
  </si>
  <si>
    <t>05/13-6-2018</t>
  </si>
  <si>
    <t xml:space="preserve">Văn Trọng Mỹ
</t>
  </si>
  <si>
    <t>TK Bình Giang - TT Bình Mỹ</t>
  </si>
  <si>
    <t>23/HSST ngày 10/2/2018 TA tỉnh Nam Định</t>
  </si>
  <si>
    <t>120/CĐ/16/5/2018</t>
  </si>
  <si>
    <t>06/13-6-2018</t>
  </si>
  <si>
    <t xml:space="preserve">Trần Đình Tư
</t>
  </si>
  <si>
    <t>Thôn Nội - Đồng Du</t>
  </si>
  <si>
    <t>140/HSPT ngày 18/8/2017 TA tỉnh Kiên Giang</t>
  </si>
  <si>
    <t>40/CĐ/03/01/2018</t>
  </si>
  <si>
    <t>Án phí HSST+ Án phí GN</t>
  </si>
  <si>
    <t>07/25-6-2018</t>
  </si>
  <si>
    <t xml:space="preserve">Ngô Văn Hòa
</t>
  </si>
  <si>
    <t>Thôn Ô Lữ - Đồng Du</t>
  </si>
  <si>
    <t>118/HSST ngày 27/9/2017 TA TP Ninh Bình</t>
  </si>
  <si>
    <t>96/CĐ/02/4/2018</t>
  </si>
  <si>
    <t>Phạt SQ</t>
  </si>
  <si>
    <t>08/25-6-2018</t>
  </si>
  <si>
    <t xml:space="preserve">Trần Văn Hà
</t>
  </si>
  <si>
    <t>Xóm 2, Cát Lại - Bình nghĩa</t>
  </si>
  <si>
    <t>57/HSST ngày 31/10/2016 TA Lý Nhân</t>
  </si>
  <si>
    <t>53/CĐ/04/01/2017</t>
  </si>
  <si>
    <t>09/27-6-2018</t>
  </si>
  <si>
    <t xml:space="preserve">Hoàng Văn Vân
</t>
  </si>
  <si>
    <t>Xóm 3, Cát Lại - Bình Nghĩa</t>
  </si>
  <si>
    <t>05/HNGD-ST ngày 29/9/2017 TA Bình Lục</t>
  </si>
  <si>
    <t>20/CĐ/13/11/2017</t>
  </si>
  <si>
    <t>Án phí DSST</t>
  </si>
  <si>
    <t>10/27-6-2018</t>
  </si>
  <si>
    <t xml:space="preserve">Vũ Mạnh Trường
</t>
  </si>
  <si>
    <t>Xóm 5, Ngô Khê - Bình nghĩa</t>
  </si>
  <si>
    <t>62/HSST ngày 29/3/2017 TA Hai Bà Trưng TP Hà Nội</t>
  </si>
  <si>
    <t>176/CĐ/07/8/2017</t>
  </si>
  <si>
    <t>Án phí HSST</t>
  </si>
  <si>
    <t>11/27-6-2018</t>
  </si>
  <si>
    <t>63/HSST ngày 30/10/2013 TA Lý Nhân</t>
  </si>
  <si>
    <t>70/CĐ/30/12/2013</t>
  </si>
  <si>
    <t>Phạt ; 4700</t>
  </si>
  <si>
    <t>253/CĐ/07/07/2014</t>
  </si>
  <si>
    <t>Hoàng Thị Lâm</t>
  </si>
  <si>
    <t>xóm 17, Chính Lý</t>
  </si>
  <si>
    <t>64/2017/HSPT-TA tỉnh T Nguyên  ngày 31/05/17</t>
  </si>
  <si>
    <t>04 /CĐ/25/10/2017</t>
  </si>
  <si>
    <t>Phạt ; 5000</t>
  </si>
  <si>
    <t>02- 8/6/2018</t>
  </si>
  <si>
    <t>Nguyễn Văn Hậu</t>
  </si>
  <si>
    <t xml:space="preserve">Xóm 4, Hạ Vý, Nhân Chính, Lý Nhân, Hà Nam      </t>
  </si>
  <si>
    <t>49/HNGĐ/ST- TA Lý Nhân</t>
  </si>
  <si>
    <t>26/TĐ-22/8/2017</t>
  </si>
  <si>
    <t>Cấp Dưỡng nuôi con Chung 12 tháng 24.000</t>
  </si>
  <si>
    <t>01-24/05/2018</t>
  </si>
  <si>
    <t>27/TĐ-22/8/2017</t>
  </si>
  <si>
    <t>Cấp Dưỡng tự nguyện+chênh lệch TS là 85.600</t>
  </si>
  <si>
    <t>Nguyễn Thị Hợi, Nguyễn Văn Song, Nguyễn Thanh Bình</t>
  </si>
  <si>
    <t>xóm 3, Thượng Vỹ, Nhân Chính</t>
  </si>
  <si>
    <t>02/2017/KDTM-ST-TA Lý Nhân 19/10/2017</t>
  </si>
  <si>
    <t>85/QĐCĐ-13/12/2017</t>
  </si>
  <si>
    <t>Tiền án phí KDTMST= 16.035</t>
  </si>
  <si>
    <t>05-18/06/2018</t>
  </si>
  <si>
    <t>Tiền phat: 11400</t>
  </si>
  <si>
    <t>tổ 8 - phường Trần Hưng Đạo - Tp phủ Lý</t>
  </si>
  <si>
    <t>Trần Văn Năm</t>
  </si>
  <si>
    <t>Ba số 90/HSST ngày 10/5/2016 của TA q 10, Hồ chí minh</t>
  </si>
  <si>
    <t>89/05/12/2016</t>
  </si>
  <si>
    <t>49/28.4.2018</t>
  </si>
  <si>
    <t>Vũ Thị Lý</t>
  </si>
  <si>
    <t>Ba số 41/HSPT ngày 18/8/2009 của TA tỉnh Hà Nam</t>
  </si>
  <si>
    <t>44/02.10.2017</t>
  </si>
  <si>
    <t>Ba số 121 /HSSt ngày 11/12/2013 của TA Phủ lý</t>
  </si>
  <si>
    <t>155/13.02.2014</t>
  </si>
  <si>
    <t>293/04.9.2015</t>
  </si>
  <si>
    <t>Phạm Xuân Hường</t>
  </si>
  <si>
    <t>p Lê Hồng Phong, tp Phủ Lý</t>
  </si>
  <si>
    <t>BA số 497/HSST ngày 29/12/2016 của TAND Đống Đa</t>
  </si>
  <si>
    <t>395/28.6.2017</t>
  </si>
  <si>
    <t>27/27.6.2018</t>
  </si>
  <si>
    <t>Phạm Văn Tình</t>
  </si>
  <si>
    <t>BA số 33/HSST ngày 13/03/2018 của TA Phủ Lý</t>
  </si>
  <si>
    <t>387/23.4.2018</t>
  </si>
  <si>
    <t>25/26.6.2018</t>
  </si>
  <si>
    <t>Trần Văn Thịnh</t>
  </si>
  <si>
    <t>Đinh Xá, tp Phủ Lý</t>
  </si>
  <si>
    <t>BA số 100/HSST ngày 27.8.2014 của TA Phủ Lý</t>
  </si>
  <si>
    <t>09/01.10.2014</t>
  </si>
  <si>
    <t>18/26.4.2018</t>
  </si>
  <si>
    <t>Nguyễn Văn Vĩnh</t>
  </si>
  <si>
    <t>trịnh xá, tp Phủ Lý</t>
  </si>
  <si>
    <t>BA số 84/HSST ngày 07/6/2013 của TA Ninh Bình</t>
  </si>
  <si>
    <t>Phạt: 3.700</t>
  </si>
  <si>
    <t>17/08.4.2018</t>
  </si>
  <si>
    <t>Đại Cầu, Tiên Tân, tp Phủ Lý</t>
  </si>
  <si>
    <t>BA số 08/HSST ngày 17/01/2018 của TA h Thanh Trì</t>
  </si>
  <si>
    <t>Án phí+ Truy thu: 1.150</t>
  </si>
  <si>
    <t>21/24.05.2018</t>
  </si>
  <si>
    <t>Lê Thị Ngoạn</t>
  </si>
  <si>
    <t>Thanh Châu, tp Phủ Lý</t>
  </si>
  <si>
    <t>BA số 86/HSST ngày 25.5.2011 của TA Phủ Lý</t>
  </si>
  <si>
    <t>35/02.11.2011</t>
  </si>
  <si>
    <t>Phạt: 11.085</t>
  </si>
  <si>
    <t>08/02.4.2018</t>
  </si>
  <si>
    <t>Phạm Thị Nhung</t>
  </si>
  <si>
    <t>Bảo Lộc 2, Thanh Châu, tp Phủ Lý</t>
  </si>
  <si>
    <t>BA số 153/HSSt ngày 27/12/2016 của TA Phủ Lý</t>
  </si>
  <si>
    <t>169/14/02/2017</t>
  </si>
  <si>
    <t>Phạt: 3.830</t>
  </si>
  <si>
    <t>26/27.6.2018</t>
  </si>
  <si>
    <t>Nguyễn Thị Nguyên</t>
  </si>
  <si>
    <t>Bảo Lộc 2 - Thanh Châu - tp Phủ Lý</t>
  </si>
  <si>
    <t>BA số 01/TCDS-ST ngày 17/01/2017</t>
  </si>
  <si>
    <t>227/06.03.2017</t>
  </si>
  <si>
    <t>Án phí : 15.000</t>
  </si>
  <si>
    <t>39/09.05.2017</t>
  </si>
  <si>
    <t>Lê Ngọc Tuân</t>
  </si>
  <si>
    <t>tổ 2, phường Minh Khai, tp Phủ Lý</t>
  </si>
  <si>
    <t>BA số 130/HSST ngày  21/10/2016 của TA Phủ Lý</t>
  </si>
  <si>
    <t>97/05.12.2016</t>
  </si>
  <si>
    <t>Án phí: 857</t>
  </si>
  <si>
    <t>78/04.5.2017</t>
  </si>
  <si>
    <t xml:space="preserve">tổ 8, p Minh Khai, tp Phủ Lý, </t>
  </si>
  <si>
    <t>BA số 126/HSST ngày 16/8/2017 của TA Thanh Xuân</t>
  </si>
  <si>
    <t>88/07.11.2017</t>
  </si>
  <si>
    <t>Án phí: 22.000</t>
  </si>
  <si>
    <t>28/27.6.2018</t>
  </si>
  <si>
    <t>Nguyễn Phi Hùng</t>
  </si>
  <si>
    <t>tổ 1, phường Minh Khai, tp Phủ Lý</t>
  </si>
  <si>
    <t>BA số 222/HSST ngày 30/5/2017 của TA q Đống Đa</t>
  </si>
  <si>
    <t>41/02.10.2017</t>
  </si>
  <si>
    <t>Án phí+ phạt: 3.050</t>
  </si>
  <si>
    <t>07/14.03.2018</t>
  </si>
  <si>
    <t xml:space="preserve">Vũ Văn Tập </t>
  </si>
  <si>
    <t>An Lạc - Kim Bình TP pHủ Lý</t>
  </si>
  <si>
    <t>BA số 41/HSST ngày 29/6/2017 của TAND Huyện Duy Tiên</t>
  </si>
  <si>
    <t>57/10.10.2017</t>
  </si>
  <si>
    <t>Án phí: 500</t>
  </si>
  <si>
    <t>16/27.4.2018</t>
  </si>
  <si>
    <t>Phạm Thị Vẻ</t>
  </si>
  <si>
    <t>02/HNGĐ - PT/24.02.2014 của TA Hà nam</t>
  </si>
  <si>
    <t>239/CĐ/08.4.2014</t>
  </si>
  <si>
    <t>Án phí: 326</t>
  </si>
  <si>
    <t>364/18.9.2015</t>
  </si>
  <si>
    <t>Phạm Thị Tuyết</t>
  </si>
  <si>
    <t>Trần Thị Vân</t>
  </si>
  <si>
    <t>An Ngoại, Tiên Hiệp, tp Phủ Lý</t>
  </si>
  <si>
    <t>BA số 09/DSPT ngày 28/9/2017 của TA tỉnh Hà Nam</t>
  </si>
  <si>
    <t>75/23.10.2017</t>
  </si>
  <si>
    <t>Phạt: 2.670</t>
  </si>
  <si>
    <t>19.09.5.2018</t>
  </si>
  <si>
    <t>Ngô Bá Cao</t>
  </si>
  <si>
    <t>BA số 43/HSST ngày 19/02/1998 của TA h Tuần Giáo</t>
  </si>
  <si>
    <t>460/02.8.2017</t>
  </si>
  <si>
    <t>Án phí+Phạt: 20.050</t>
  </si>
  <si>
    <t>20/09.5.2018</t>
  </si>
  <si>
    <t>Võ Ngọc Cương</t>
  </si>
  <si>
    <t>Bào Cừu, Thanh Châu, tp Phủ Lý</t>
  </si>
  <si>
    <t>BA số 03/TCDS ngày 03/4/2017 của TAND Phủ Lý</t>
  </si>
  <si>
    <t>367/05.6.2017</t>
  </si>
  <si>
    <t>18/17.4.2018</t>
  </si>
  <si>
    <t>Bùi Văn Việt</t>
  </si>
  <si>
    <t>Minh Châu, Kim Bình, tp Phủ Lý</t>
  </si>
  <si>
    <t>BA số 73/HSPT ngày 22/11/2016 của TAND tỉnh HÀ Nam</t>
  </si>
  <si>
    <t>336/24.5.2017</t>
  </si>
  <si>
    <t>29/06.06.2017</t>
  </si>
  <si>
    <t>Đặng Hữu Phú</t>
  </si>
  <si>
    <t>Đông Tự, Vụ Bản, Bình Lục , Hà Nam</t>
  </si>
  <si>
    <t>321/2017/HSPT/22-5-2017 TAND Tối Cao</t>
  </si>
  <si>
    <t>80/27-6-2018</t>
  </si>
  <si>
    <t>Bồi hoàn 1.982.057</t>
  </si>
  <si>
    <t>20/7/2018</t>
  </si>
  <si>
    <t>04/23-7-2018</t>
  </si>
  <si>
    <t>135/CĐ/15,8,2006</t>
  </si>
  <si>
    <t>31.8.2016</t>
  </si>
  <si>
    <t xml:space="preserve"> xã Duy Minh, Duy Tiên</t>
  </si>
  <si>
    <t>126/QĐ-PT ngày 10/5/2017 Ta Tối cao tại Hà Nội</t>
  </si>
  <si>
    <t>69/CĐ/07/11/2017</t>
  </si>
  <si>
    <t>Tiền án phí DSST: 8,478</t>
  </si>
  <si>
    <t>05/20/7/2018</t>
  </si>
  <si>
    <t>Tiền truy nộp: 54.000</t>
  </si>
  <si>
    <t>72/HSST/13-9-2017 TA Ba Vì - Hà Nội</t>
  </si>
  <si>
    <t>14/TĐ/12-01-2018</t>
  </si>
  <si>
    <t>Trả TS: 150.000.000</t>
  </si>
  <si>
    <t>09/24-7-2018</t>
  </si>
  <si>
    <t>06/TĐ/7-11-2017</t>
  </si>
  <si>
    <t>Trả TS: 200.000.000</t>
  </si>
  <si>
    <t>07/24-7-2018</t>
  </si>
  <si>
    <t>50/CĐ/23-11-2017</t>
  </si>
  <si>
    <t>Án phí DSST: 7.500</t>
  </si>
  <si>
    <t>20/7/2017</t>
  </si>
  <si>
    <t>08/24-7-2018</t>
  </si>
  <si>
    <t>Nguyễn Công Sáu</t>
  </si>
  <si>
    <t xml:space="preserve">Đội 5, Tràng An, Bình Lục, Hà Nam
</t>
  </si>
  <si>
    <t>Phạt: 2,200</t>
  </si>
  <si>
    <t>Nguyễn Văn Trưởng</t>
  </si>
  <si>
    <t>Thôn Đa Côn, xã Vũ Bản</t>
  </si>
  <si>
    <t>20/HSST ngày 14/5/2018 TA Bình Lục</t>
  </si>
  <si>
    <t>150/CĐ/18/6/2018</t>
  </si>
  <si>
    <t xml:space="preserve">Án phí HSST+Phạt </t>
  </si>
  <si>
    <t>12/03-7-2018</t>
  </si>
  <si>
    <t>Trịnh Đức Kiên</t>
  </si>
  <si>
    <t>Thôn Cát, xã An Nội</t>
  </si>
  <si>
    <t>184/HSPT ngày 25/3/2011 TA Phúc Thẩm TA TC TPHCM</t>
  </si>
  <si>
    <t>106/CĐ/03/6/2011</t>
  </si>
  <si>
    <t>Án phí HSPT+DSST</t>
  </si>
  <si>
    <t>13/03-7-2018</t>
  </si>
  <si>
    <t>Xóm 2, Nhân Trai, xã Hưng Công</t>
  </si>
  <si>
    <t>74/HSST ngày 11/12/2015 TA Lý Nhân</t>
  </si>
  <si>
    <t>83/CĐ/10/3/2016</t>
  </si>
  <si>
    <t>Án phí HSST+DSST+Phạt</t>
  </si>
  <si>
    <t>14/26-7-2018</t>
  </si>
  <si>
    <t>Bạch Xuân Chủng</t>
  </si>
  <si>
    <t>Thôn Hàn Mạc, xã Hưng Công</t>
  </si>
  <si>
    <t>06/HNGĐ-ST ngày 21/02/2017 TA Bình Lục</t>
  </si>
  <si>
    <t>66/CĐ/10-3-2017</t>
  </si>
  <si>
    <t>15/26-7-2018</t>
  </si>
  <si>
    <t>Trần Đắc Việt</t>
  </si>
  <si>
    <t>Xóm 12, Hòa Hậu, Lý Nhân, Hà Nam</t>
  </si>
  <si>
    <t>38/HSPT ngày 20/06/2014 TA tỉnh Hà Nam</t>
  </si>
  <si>
    <t>255/CĐ/07/07/2014</t>
  </si>
  <si>
    <t xml:space="preserve"> Phạt: 100+ truy thu: 6.119</t>
  </si>
  <si>
    <t>32-21/07/2015</t>
  </si>
  <si>
    <t>Trần Đình Giáp</t>
  </si>
  <si>
    <t>Xóm  8, Cao Đà, Nhân Mỹ, Lý Nhân, Hà Nam</t>
  </si>
  <si>
    <t>03/2017/HSST ngày11/01/2017 TA Lý Nhân</t>
  </si>
  <si>
    <t>106/CĐ/10/03/2017</t>
  </si>
  <si>
    <t>Án phí: 200, phạt 5.000, truy thu 350</t>
  </si>
  <si>
    <t>115-26/08/2016</t>
  </si>
  <si>
    <t>Nguyễn Xuân Thọ</t>
  </si>
  <si>
    <t>thôn 6. Nhân Mỹ, Lý Nhân, Hà Nam</t>
  </si>
  <si>
    <t>46/2016/HSST ngày 12/08/2016 TA Lý Nhân</t>
  </si>
  <si>
    <t>12/CĐ/23/09/2016</t>
  </si>
  <si>
    <t xml:space="preserve">Án phí: 200, phạt 5.000 </t>
  </si>
  <si>
    <t>114-26/08/2016</t>
  </si>
  <si>
    <t>Trần Thị Hòa</t>
  </si>
  <si>
    <t>Đồng Yên, Chân Lý</t>
  </si>
  <si>
    <t>54/HSPT-TA tỉnh Hà Nam 27/09//2017</t>
  </si>
  <si>
    <t>63 -29/11/2017</t>
  </si>
  <si>
    <t>Án phí HSST +HSPT+DSST:1.050</t>
  </si>
  <si>
    <t>10-28/06/2018</t>
  </si>
  <si>
    <t>Đặng Thị Vân</t>
  </si>
  <si>
    <t>64 -29/11/2017</t>
  </si>
  <si>
    <t>12-28/06/2018</t>
  </si>
  <si>
    <t>Trần Thị Thu Huyền</t>
  </si>
  <si>
    <t>65 -29/11/2017</t>
  </si>
  <si>
    <t>Án phí HSST +HSPT +DSST:1.050</t>
  </si>
  <si>
    <t>11-28/06/2018</t>
  </si>
  <si>
    <t>Trương Văn Thủy</t>
  </si>
  <si>
    <t>66 -29/11/2017</t>
  </si>
  <si>
    <t>Án phí HSST +DSST:850</t>
  </si>
  <si>
    <t>13-28/06/2018</t>
  </si>
  <si>
    <t>Nguyễn Văn Hoan (Tuấn)</t>
  </si>
  <si>
    <t>Hùng Tiến , Nhân Thịnh</t>
  </si>
  <si>
    <t>68/2017/HSST-TA Lý Nhân 10/11/2017</t>
  </si>
  <si>
    <t>90-14/12/17</t>
  </si>
  <si>
    <t>14-03/07/2018</t>
  </si>
  <si>
    <t>Xóm 3, Trần Thương, Nhân Đạo, Lý Nhân, Hà Nam</t>
  </si>
  <si>
    <t>54/2016/HSST- TA  Lý Nhân</t>
  </si>
  <si>
    <t>28-01/11/2016</t>
  </si>
  <si>
    <t>17-04/07/2018</t>
  </si>
  <si>
    <t>xóm 2, Thư Lâu, Nguyên Lý</t>
  </si>
  <si>
    <t>73/2015/HSST- TA Lý Nhân, 11/12/2015</t>
  </si>
  <si>
    <t>26-29/02/2016</t>
  </si>
  <si>
    <t>Án phí:200, phạt 5.000</t>
  </si>
  <si>
    <t>16-04/07/2018</t>
  </si>
  <si>
    <t>(Từ ngày 01/10/2017 đến ngày 31/7/2018)</t>
  </si>
  <si>
    <t>Án phí DSST = 12.900</t>
  </si>
  <si>
    <t>Phạt  = 14.733</t>
  </si>
  <si>
    <t>Án phí: 4.076</t>
  </si>
  <si>
    <t>Phạt: 7.752</t>
  </si>
  <si>
    <t>Án phí: 1141</t>
  </si>
  <si>
    <t>Phạt: 9.715</t>
  </si>
  <si>
    <t>Án phí: 33.917</t>
  </si>
  <si>
    <t>Trả nợ: 454.617</t>
  </si>
  <si>
    <t>Phạt: 1.545</t>
  </si>
  <si>
    <t>Tiền phạt: 1.200</t>
  </si>
  <si>
    <t>Án phí: 1.405</t>
  </si>
  <si>
    <t>phat:14.662</t>
  </si>
  <si>
    <t xml:space="preserve"> tiền phạt: 11250</t>
  </si>
  <si>
    <t>Tiền phat: 11167</t>
  </si>
  <si>
    <t>Phạt+ Án phí 5.200</t>
  </si>
  <si>
    <t>Án phí: 3.460</t>
  </si>
  <si>
    <t>Truy thu:30.000</t>
  </si>
  <si>
    <t>Phạt: 4.995</t>
  </si>
  <si>
    <t>Phạt: 2.100</t>
  </si>
  <si>
    <t>Án phí: 1.050</t>
  </si>
  <si>
    <t>Phạt: 2.950</t>
  </si>
  <si>
    <t>401/03.05.2015</t>
  </si>
  <si>
    <t>Tràn Văn Thiện</t>
  </si>
  <si>
    <t>BA số 96/HSST ngày 11/9/2015 của TA Phủ Lý</t>
  </si>
  <si>
    <t>472/11.9.2015</t>
  </si>
  <si>
    <t>Phạt: 863</t>
  </si>
  <si>
    <t>29/08.08.2018</t>
  </si>
  <si>
    <t>Vũ Thị Phượng</t>
  </si>
  <si>
    <t>Hòa Lạc - Lam Hạ - tp Phủ Lý</t>
  </si>
  <si>
    <t>Ba số 116/HSST ngày 21/9/2016 của TA Phủ Lý</t>
  </si>
  <si>
    <t>60/08.11.2016</t>
  </si>
  <si>
    <t>Phạt: 1.944</t>
  </si>
  <si>
    <t>27/03.08.2018</t>
  </si>
  <si>
    <t>Trần Thanh Phong</t>
  </si>
  <si>
    <t>tổ 3 - phường Quang Trung - TP Phủ Lý</t>
  </si>
  <si>
    <t>BA số 133/HSST ngày 20/9/2017 của TA Phủ Lý</t>
  </si>
  <si>
    <t>98/08.11.2017</t>
  </si>
  <si>
    <t>30/09.08.2018</t>
  </si>
  <si>
    <t>Phan Thu Hương</t>
  </si>
  <si>
    <t>tổ 1 p Quang Trung, thành phố Phủ Lý</t>
  </si>
  <si>
    <t>Ba số 181/HSST ngày 15/12/2017 của TA Phủ Lý</t>
  </si>
  <si>
    <t>260/23.01.2018</t>
  </si>
  <si>
    <t>Án phí: 18.558</t>
  </si>
  <si>
    <t>33/14.8.2018</t>
  </si>
  <si>
    <t>Trần Chân Chính</t>
  </si>
  <si>
    <t>Ba số 35/HSST ngày 20/03/2018 của TA Phủ Lý</t>
  </si>
  <si>
    <t>443/15.5.2018</t>
  </si>
  <si>
    <t>Phạt: 3.840</t>
  </si>
  <si>
    <t>31/09.08.2018</t>
  </si>
  <si>
    <t>Nguyễn Việt Hùng</t>
  </si>
  <si>
    <t>Thôn 2, Liêm Chung, Tp Phủ Lý</t>
  </si>
  <si>
    <t>Ba số 01/HSPT ngày 15/01/2018 của TA Hà Nam</t>
  </si>
  <si>
    <t>372/10.04.2018</t>
  </si>
  <si>
    <t>An sphis: 975</t>
  </si>
  <si>
    <t>32/13.08.2018</t>
  </si>
  <si>
    <t>Dđoàn Thị Phấn</t>
  </si>
  <si>
    <t>Ba só 38/HSST ngày 24,25/9/2007 của TA Hà Nam</t>
  </si>
  <si>
    <t>564/08.08.2018</t>
  </si>
  <si>
    <t>Bồi thường NSNN: 290.299</t>
  </si>
  <si>
    <t>39/20.8.2018</t>
  </si>
  <si>
    <t>(Án phí HSST + Án phí DSST)= 1525</t>
  </si>
  <si>
    <t>Linh Quang Thanh</t>
  </si>
  <si>
    <t>Văn Phái, Bạch Thượng, Duy Tiên</t>
  </si>
  <si>
    <t>139/HSST/28/9/2017 TA TP Phủ Lý</t>
  </si>
  <si>
    <t>158/CĐ/07/3/2018</t>
  </si>
  <si>
    <t>Án phí HSST: 195</t>
  </si>
  <si>
    <t>7/16/8/2018</t>
  </si>
  <si>
    <t>13/8/2018</t>
  </si>
  <si>
    <t>Vũ  VĂn Nho</t>
  </si>
  <si>
    <t>Thôn Nguộn, xã Châu Giang, Duy Tiên</t>
  </si>
  <si>
    <t>16/HSPT ngày 18/4/2017 TA tỉnh Hà Nam</t>
  </si>
  <si>
    <t>185/CĐ/12/5/2017</t>
  </si>
  <si>
    <t>Án phíDSST: 2.698</t>
  </si>
  <si>
    <t>11/20/8/2017</t>
  </si>
  <si>
    <t>16/8/2018</t>
  </si>
  <si>
    <t>Lê Ngọc Hoàn</t>
  </si>
  <si>
    <t>Thôn Lương, xã Tiên ngoại, Duy tiên</t>
  </si>
  <si>
    <t>136/HSST/10/11/2015 TA TP Phủ Lý, HÀ Nam</t>
  </si>
  <si>
    <t>112/CĐ/04/5/2016</t>
  </si>
  <si>
    <t>12/20/8/2018</t>
  </si>
  <si>
    <t>Lương Tấn Khánh</t>
  </si>
  <si>
    <t>Thôn Dưỡng Thọ, xã Tiên Phong, Duy Tiên</t>
  </si>
  <si>
    <t>Tieen/HSST/23/3/2017 TA Duy Tiên
, Hà Nam</t>
  </si>
  <si>
    <t>122/TĐ/12/01/2018</t>
  </si>
  <si>
    <t>Bồi thường = 8.130</t>
  </si>
  <si>
    <t>13/20/8/2018</t>
  </si>
  <si>
    <t>Chu Đức Linh</t>
  </si>
  <si>
    <t>Tường thụy 2, xã Trắc Văn, Duy Tiên</t>
  </si>
  <si>
    <t>32/HSPT ngày 13/9/2017 TA tỉnh HÀ Nam</t>
  </si>
  <si>
    <t>166/CĐ/28/3/2018</t>
  </si>
  <si>
    <t>6/16/8/2018</t>
  </si>
  <si>
    <t>14/8/2018</t>
  </si>
  <si>
    <t>TrầnVăn Sơn</t>
  </si>
  <si>
    <t>209/HSST ngày 17/6/2014 TA Hai Bà Trưng, Hà Nội</t>
  </si>
  <si>
    <t>13/CĐ/15/10/2015</t>
  </si>
  <si>
    <t>Truy thu: 750</t>
  </si>
  <si>
    <t>119A/18/01/2016</t>
  </si>
  <si>
    <t>27/6/2018</t>
  </si>
  <si>
    <t>Nguyễn Đức Chiến</t>
  </si>
  <si>
    <t>13/HSST ngày 27/3/2013 TA Vũ Thư, Thái Bình</t>
  </si>
  <si>
    <t>31/CĐ/5/11/2013</t>
  </si>
  <si>
    <t>Án phí HSST+ DSST: 3.106</t>
  </si>
  <si>
    <t>99/28/10/2015</t>
  </si>
  <si>
    <t>Nguyễn Thị Dung</t>
  </si>
  <si>
    <t>221/CĐ/04/7/2017</t>
  </si>
  <si>
    <t>Nguyễn Văn Sỹ</t>
  </si>
  <si>
    <t>Thủy Cơ, xã Yên Nam, Duy Tiên</t>
  </si>
  <si>
    <t>77/HSST/14/7/2016 TA TP Phủ Lý</t>
  </si>
  <si>
    <t>168/CĐ/19/4/2017</t>
  </si>
  <si>
    <t>8/24/8/2018</t>
  </si>
  <si>
    <t>22/8/2018</t>
  </si>
  <si>
    <t>Nguyễn Trần Quê</t>
  </si>
  <si>
    <t>Phương Thượng, Lê Hồ, Kim Bảng</t>
  </si>
  <si>
    <t xml:space="preserve">Án 205/HSST ngày 11-8-2016 TA huyện  Lục Nam, tỉnh
Bắc Giang </t>
  </si>
  <si>
    <t>13A/QĐTĐ/14-4-2018</t>
  </si>
  <si>
    <t>Tiền cấp dưỡng nuôi con: 
19.500</t>
  </si>
  <si>
    <t>07/QĐ/02-8-2018</t>
  </si>
  <si>
    <t xml:space="preserve">Lê Văn Quang </t>
  </si>
  <si>
    <t>xóm 4, xã Nhật Tân, Kim Bảng</t>
  </si>
  <si>
    <t>Án 106/HSST ngày 27-4-2018 TA Quận Đống Đa, thành phố Hà Nội</t>
  </si>
  <si>
    <t>254/QĐCĐ/03-8-2018</t>
  </si>
  <si>
    <t>08/QĐ/17-8-2017</t>
  </si>
  <si>
    <t>230/QĐCĐ/13-8-2012</t>
  </si>
  <si>
    <t>Trần Văn Duy</t>
  </si>
  <si>
    <t>Đồng Hưng, Công Lý</t>
  </si>
  <si>
    <t>06/2018/HSST- ngày 09/03/2018</t>
  </si>
  <si>
    <t>164/CĐ-24/04/2018</t>
  </si>
  <si>
    <t>22-03/08/2018</t>
  </si>
  <si>
    <t>Thượng Nông, Nhân Nghĩa</t>
  </si>
  <si>
    <t>67/2017/HSST-TA Lý Nhân 10/11/2017</t>
  </si>
  <si>
    <t>94/CĐ-14/12/17</t>
  </si>
  <si>
    <t>Án phí:200, phạt: 3.000, truy thu: 350</t>
  </si>
  <si>
    <t>19-3/8/2018</t>
  </si>
  <si>
    <t>Nguyễn Tiến Thành</t>
  </si>
  <si>
    <t xml:space="preserve">Tân Thịnh, Công Lý, Lý Nhân, Hà Nam      </t>
  </si>
  <si>
    <t>517/2017/HSPT-TA Cấp Cao tại tp HCM, ngày 09/10/2017</t>
  </si>
  <si>
    <t>16/TĐ/29/03/2018</t>
  </si>
  <si>
    <t>Bồi thường : 138.000.000đ</t>
  </si>
  <si>
    <t>23-14/08/2018</t>
  </si>
  <si>
    <t>46/2017/HSST ngày 25/08/2017TA Lý Nhân</t>
  </si>
  <si>
    <t>22/CĐ/08/11/2017</t>
  </si>
  <si>
    <t>18-30/07/2018</t>
  </si>
  <si>
    <t>Trần Hữu Thuần</t>
  </si>
  <si>
    <t>xóm 5, Tiến Thắng</t>
  </si>
  <si>
    <t>67/2017/HSPT-TA tỉnh Hà /Nam 27/09//2017</t>
  </si>
  <si>
    <t>76/CĐ-11/12/17</t>
  </si>
  <si>
    <t>Án phí HSST+HSPT: 400, phạt 5.000</t>
  </si>
  <si>
    <t>21-3/8/2018</t>
  </si>
  <si>
    <t>Trần Viễn Dương</t>
  </si>
  <si>
    <t>xóm 9, Nhân Tiến</t>
  </si>
  <si>
    <t>79/CĐ-11/12/17</t>
  </si>
  <si>
    <t>20-3/8/2018</t>
  </si>
  <si>
    <t>817/HSPT ngày 29/09/2010 TA TP Hà Nội</t>
  </si>
  <si>
    <t>01/HNGĐ-ST ngày 07.09.2012 TA Đông Sơn - Thanh Hóa</t>
  </si>
  <si>
    <t>839/HSPT ngày 20/11/2008 TA Tối cao</t>
  </si>
  <si>
    <t>03/HSST ngày 05/04/2010 TA Bình Lục</t>
  </si>
  <si>
    <t>09/HSST ngày 22/05/2003 TA Hà Nam</t>
  </si>
  <si>
    <t>08/HSST ngày 18/07/2006 TA Bình Lục</t>
  </si>
  <si>
    <t>443/HSPT ngày 29/05/2007 TA Tối Cao</t>
  </si>
  <si>
    <t xml:space="preserve">Phạm Công Toàn 
</t>
  </si>
  <si>
    <t xml:space="preserve">Đội 3, Ngọc Lũ, Bình Lục, Hà Nam
</t>
  </si>
  <si>
    <t>28/HNGĐ-ST ngày 11/7/2005 TA Tối Cao</t>
  </si>
  <si>
    <t>Đỗ Xuân Nghĩa</t>
  </si>
  <si>
    <t>Thôn 8 - An Ninh</t>
  </si>
  <si>
    <t>272/HSST ngày 27/10/2017 TATP Thanh Hóa</t>
  </si>
  <si>
    <t>45/CĐ/17-01-2018</t>
  </si>
  <si>
    <t>Án phí HSST+DSST</t>
  </si>
  <si>
    <t>16/02-8-2018</t>
  </si>
  <si>
    <t>Trần Đăng Ánh</t>
  </si>
  <si>
    <t>Đội 3 - Ngọc Lũ</t>
  </si>
  <si>
    <t>14/HSST ngày 09/10/2007 TA Bình Lục</t>
  </si>
  <si>
    <t>18/CĐ/12-11-2007</t>
  </si>
  <si>
    <t>17/06-8-2018</t>
  </si>
  <si>
    <t>Lê Đại Chung</t>
  </si>
  <si>
    <t>Đội 10 - Ngọc Lũ</t>
  </si>
  <si>
    <t>75/HSST ngày 05/12/2017 TA Lý Nhân</t>
  </si>
  <si>
    <t>53/CĐ/23/01/2018</t>
  </si>
  <si>
    <t>18/06-8-2018</t>
  </si>
  <si>
    <t>Nguyễn Ngọc Hoàng</t>
  </si>
  <si>
    <t>Đội 4 - Ngọc Lũ</t>
  </si>
  <si>
    <t>10/HSST ngày 20/02/2012 TA Bình Lục</t>
  </si>
  <si>
    <t>175/CĐ/23/8/2016</t>
  </si>
  <si>
    <t>Án phí HSST (200) +Phạt (3,000) + truy thu (5,300)</t>
  </si>
  <si>
    <t>19/06-8-2018</t>
  </si>
  <si>
    <t>Nguyễn Ngọc Cơ</t>
  </si>
  <si>
    <t>33/HSPT ngày 21/6/2017 TA Hà Nam</t>
  </si>
  <si>
    <t>13/TĐ/12-7-2017</t>
  </si>
  <si>
    <t>BTTH cho bà Sáu</t>
  </si>
  <si>
    <t>20/08-8-2018</t>
  </si>
  <si>
    <t>16/CĐ/02-8-2017</t>
  </si>
  <si>
    <t>21/08-8-2018</t>
  </si>
  <si>
    <t>68HNGĐ/22/3/2006 của TAND  Hà Nam</t>
  </si>
  <si>
    <t>34HSST/16/12/2008của TAND  Hà Nam</t>
  </si>
  <si>
    <t>Nguyễn Văn Thực</t>
  </si>
  <si>
    <t>211/HSPT-QĐ 01/8/2018 TAND cấp cao tại Hà Nội</t>
  </si>
  <si>
    <t>124/24-8/-2018</t>
  </si>
  <si>
    <t>APHS,DS,cấp dưỡng: 6.464.000đ</t>
  </si>
  <si>
    <t>10/18-9-2018</t>
  </si>
  <si>
    <t>20HSST/13/4/2009của TAND  Hà Nam</t>
  </si>
  <si>
    <t>02KDTM/29/11/2010của TAND  Hà Nam</t>
  </si>
  <si>
    <t>67/HSST/15/10/2010của TAND  Hà Nam</t>
  </si>
  <si>
    <t>04/TĐ/09/12/2013</t>
  </si>
  <si>
    <t>15/28-8-2015</t>
  </si>
  <si>
    <t>39/HSST 29/12/2015 của TAND Hà Nam</t>
  </si>
  <si>
    <t xml:space="preserve"> Phạm Xuân Hảo + Hoàng Văn Hùng</t>
  </si>
  <si>
    <t>Nguyễn Thị Thùy Linh</t>
  </si>
  <si>
    <t>Châu Sơn, Phủ Lý, Hà Nam</t>
  </si>
  <si>
    <t>38/HSST 28/12/2015 TAND tỉnh Hà Nam</t>
  </si>
  <si>
    <t>45/ 02-3-2016</t>
  </si>
  <si>
    <t>Bồi thường ngân sách nhà nước qua Chi cục Thuế huyện Thanh Liêm</t>
  </si>
  <si>
    <t>06/05-9-2018</t>
  </si>
  <si>
    <t>Đỗ Thế Doanh</t>
  </si>
  <si>
    <t xml:space="preserve">tổ 5,p. Quang Trung, Phủ Lý, Hà </t>
  </si>
  <si>
    <t>Bản án số 192/2018/HSPT, ngày 29/3/2018</t>
  </si>
  <si>
    <t>QĐTHA số 90/QĐ-CTHADS, ngày 02/5/2018</t>
  </si>
  <si>
    <t>Ap DSST: 10.975đ</t>
  </si>
  <si>
    <t>07/06-9-2018</t>
  </si>
  <si>
    <t>Nguyễn Cao Cường</t>
  </si>
  <si>
    <t>170/HSPT 07-7-2017 của TAND cấp cao tại Hà Nội</t>
  </si>
  <si>
    <t>89/24-7-2017</t>
  </si>
  <si>
    <t>Án phí: 200, Tiền phạt: 5.000</t>
  </si>
  <si>
    <t>12/25-9-2018</t>
  </si>
  <si>
    <t>Nguyễn Văn Bình</t>
  </si>
  <si>
    <t>Nhật Tựu, Kim Bảng, Hà Nam</t>
  </si>
  <si>
    <t>17/HSST 23-7-2018 của TAND Hà Nam</t>
  </si>
  <si>
    <t>127/31-8-2018</t>
  </si>
  <si>
    <t>Án phí: 200, Tiền phạt: 20.000, Tịch thu: 6.400</t>
  </si>
  <si>
    <t>13/25-9-2018</t>
  </si>
  <si>
    <t>13/23-7-2015</t>
  </si>
  <si>
    <t>Lê Thị Hường + Đào Văn Bính</t>
  </si>
  <si>
    <t>18/28-8-2015</t>
  </si>
  <si>
    <t>17/28-8-2015</t>
  </si>
  <si>
    <t>Xóm 21, xã Chính Lý, huyện Lý Nhân,  Hà Nam</t>
  </si>
  <si>
    <t>Nguyễn Trọng Đề</t>
  </si>
  <si>
    <t>Tổ 01, P. Thanh Tuyền, Tp Phủ Lý, Hà Nam</t>
  </si>
  <si>
    <t>11/2017/HSST ngày 20/6/2017 TAND tỉnh Hà Nam; 275/QĐ-HSPT ngày 17/10/2017 TAND cấp cao tại Hà Nội;</t>
  </si>
  <si>
    <t>22/CĐ/03-11-2017</t>
  </si>
  <si>
    <t>Án phí 540.000 đ; Phạt 5.000.000 đ</t>
  </si>
  <si>
    <t>30/7/2018</t>
  </si>
  <si>
    <t>05/02-8-2018</t>
  </si>
  <si>
    <t>Phạm Thị Lý</t>
  </si>
  <si>
    <t>tổ 10 - phường Lê Hồng Phong - tp Phủ Lý</t>
  </si>
  <si>
    <t>BA số 01/DSST ngày 10.03.2011 của TA Phủ Lý</t>
  </si>
  <si>
    <t>05/02.11.2012</t>
  </si>
  <si>
    <t>Trả nợ: 19.400</t>
  </si>
  <si>
    <t>41/31.8.2018</t>
  </si>
  <si>
    <t>Trần Văn Dân</t>
  </si>
  <si>
    <t>tổ 12 - phường Lê Hồng Phong - tp Phủ Lý</t>
  </si>
  <si>
    <t>Ba số 28/HNGĐ-ST ngày 20/12/2013 của TA Kim Bảng</t>
  </si>
  <si>
    <t>195/03.03.2014</t>
  </si>
  <si>
    <t>Án phí: 24.100</t>
  </si>
  <si>
    <t>41.1/04.9.2018</t>
  </si>
  <si>
    <t>Nguyễn Văn Giang</t>
  </si>
  <si>
    <t>BA số 07/HSST ngày 15/7/2011 của TA IAPA</t>
  </si>
  <si>
    <t>502/04.7.2018</t>
  </si>
  <si>
    <t>42/10.9.2018</t>
  </si>
  <si>
    <t>Kim Bình - Phủ Lý</t>
  </si>
  <si>
    <t>BA số 67/HSST ngày 16/5/2017 của TA Than Uyên</t>
  </si>
  <si>
    <t>35/05.9.2018</t>
  </si>
  <si>
    <t>BT: 16.666</t>
  </si>
  <si>
    <t>43/17.9.2018</t>
  </si>
  <si>
    <t>Lê Văn Giới</t>
  </si>
  <si>
    <t>Liêm Tiết - tp Phủ Lý - Hà Nam</t>
  </si>
  <si>
    <t>BA số 46/HSPT ngày 21/8/2018 của TA Phủ Lý</t>
  </si>
  <si>
    <t>641/11.9.2018</t>
  </si>
  <si>
    <t>Án phí: 1.292</t>
  </si>
  <si>
    <t>44/17.9.2018</t>
  </si>
  <si>
    <t>BA số 13/HSST ngày 06/02/2018 của TA Phủ Lý</t>
  </si>
  <si>
    <t>343/20.03.2018</t>
  </si>
  <si>
    <t>Phạt: 4.000</t>
  </si>
  <si>
    <t>45/25.9.2018</t>
  </si>
  <si>
    <t>Nguyễn Hoàng hải - Ý</t>
  </si>
  <si>
    <t>p Quang Trung, tp Phủ Lý, Hà Nam</t>
  </si>
  <si>
    <t>BA số 22/DSST ngày 28/8/2012 của TA Nam ĐỊnh</t>
  </si>
  <si>
    <t>141/07.01.2013</t>
  </si>
  <si>
    <t>Án phí DSST: 24.000</t>
  </si>
  <si>
    <t>48/25.9.2018</t>
  </si>
  <si>
    <t xml:space="preserve">Nguyễn Văn Trọng </t>
  </si>
  <si>
    <t>P Lưê Hồng Phong, tp Phủ Lý, Hà Nam</t>
  </si>
  <si>
    <t>BA số 37/HSST ngày 13/5/2013 của TA Phủ Lý</t>
  </si>
  <si>
    <t>305/23.7.2013</t>
  </si>
  <si>
    <t>347/09.7.2015</t>
  </si>
  <si>
    <t>Nguyễn Văn Thạnh</t>
  </si>
  <si>
    <t>BA số 20/HSST ngày 22/03/2013 của TA Phủ Lý</t>
  </si>
  <si>
    <t>227/26/4/2013</t>
  </si>
  <si>
    <t>Tiền phạt: 2.050</t>
  </si>
  <si>
    <t>49/25.9.2018</t>
  </si>
  <si>
    <t>Trịnh Quốc Công</t>
  </si>
  <si>
    <t>BA số 81 nagfy 26/6/2015 của TA Phủ Lý</t>
  </si>
  <si>
    <t>06/07.10.2015</t>
  </si>
  <si>
    <t>Án phí+phạt: 2.200</t>
  </si>
  <si>
    <t>43/19.10.2015</t>
  </si>
  <si>
    <t>Lại Quốc Hoán</t>
  </si>
  <si>
    <t>BA số 119/HSST ngày 12/7/2011 của TA Phủ Lý</t>
  </si>
  <si>
    <t>64/21.11.2011</t>
  </si>
  <si>
    <t>Phạt: 5.890</t>
  </si>
  <si>
    <t>343/18.9.2015</t>
  </si>
  <si>
    <t>phạt: 2547</t>
  </si>
  <si>
    <t>Tiền phạt: 4730</t>
  </si>
  <si>
    <t>Nguyễn Thị Minh  Nguyệt</t>
  </si>
  <si>
    <t>Thôn Đôồng văn, TT Đồng Văn</t>
  </si>
  <si>
    <t>08/HSST ngày 18/01/2018 TA Nam Từ Liêm, Hà Nội</t>
  </si>
  <si>
    <t>186/CĐ/07/5/2018</t>
  </si>
  <si>
    <t>an phí HSST+DSST: 1200</t>
  </si>
  <si>
    <t>12/28/8/2018</t>
  </si>
  <si>
    <t>Đinh Tuấn Anh</t>
  </si>
  <si>
    <t>Ngô Xá, Tiên Nội, Duy Tiên, Hà Nam</t>
  </si>
  <si>
    <t>74/QĐST, ngày 28/10/2016, TA Duy Tiên</t>
  </si>
  <si>
    <t>01/TĐ/02/10/2017</t>
  </si>
  <si>
    <t>Cấp dưỡng nuôi con: 1500</t>
  </si>
  <si>
    <t>13//28/8/2018</t>
  </si>
  <si>
    <t>23/8/2018</t>
  </si>
  <si>
    <t>03/DSST, ngày 30 tháng 5 năm 2017, Ta Duy Tiên</t>
  </si>
  <si>
    <t>Án phí DSST: 780</t>
  </si>
  <si>
    <t>15/06/9/2018</t>
  </si>
  <si>
    <t>34/TĐ/25/10/2017</t>
  </si>
  <si>
    <t>Bồi  thường: 15.600</t>
  </si>
  <si>
    <t>16/06/9/2018</t>
  </si>
  <si>
    <t>Lê Văn Hạnh</t>
  </si>
  <si>
    <t>Quý Hòa, TT Hòa Mạc</t>
  </si>
  <si>
    <t>02/DSST, ngày 28/4/2017, TA Duy Tiên</t>
  </si>
  <si>
    <t>02/TĐ/02/10/2017</t>
  </si>
  <si>
    <t>Bồi thường: 9680</t>
  </si>
  <si>
    <t>14/28/8/2018</t>
  </si>
  <si>
    <t>Vũ VĂn Dũng</t>
  </si>
  <si>
    <t>Ninh Lão, Duy Minh</t>
  </si>
  <si>
    <t>26/HSST, ngày 27/6/2018, TA Phú Xuyên,
 Hà Nội</t>
  </si>
  <si>
    <t>273/CĐ/15/8/2018</t>
  </si>
  <si>
    <t>án phí HSST: 200</t>
  </si>
  <si>
    <t>15/20/9/2018</t>
  </si>
  <si>
    <t>18/9/2018</t>
  </si>
  <si>
    <t>Án phí: 10.318</t>
  </si>
  <si>
    <t>Án phí DSST: 3.050</t>
  </si>
  <si>
    <t>Án phí: 81.356</t>
  </si>
  <si>
    <t xml:space="preserve"> Án phí: 12.461</t>
  </si>
  <si>
    <t>Trần Văn Quân</t>
  </si>
  <si>
    <t>Xóm 5, xã Tượng Lĩnh, Kim Bảng</t>
  </si>
  <si>
    <t>01/HSST ngày 16-01-2018 của TA Kim Bảng</t>
  </si>
  <si>
    <t>154/QĐCĐ/22-3-2018</t>
  </si>
  <si>
    <t>09/QĐ/18-9-2018</t>
  </si>
  <si>
    <t xml:space="preserve">Trần Văn Tuấn </t>
  </si>
  <si>
    <t>Tổ 3, Thị trấn Ba Sao, Kim Bảng</t>
  </si>
  <si>
    <t>103/HSST ngày 27-7-2017 của TA thành phố Phủ Lý</t>
  </si>
  <si>
    <t>27/QĐCĐ/12-10-2017</t>
  </si>
  <si>
    <t>Án phí: 200, Tiền phạt: 3.000</t>
  </si>
  <si>
    <t>10/QĐ/20-9-2018</t>
  </si>
  <si>
    <t>hs</t>
  </si>
  <si>
    <t>mt</t>
  </si>
  <si>
    <t>Trần Quang Hồng</t>
  </si>
  <si>
    <t>Thôn Tiên Quán - An Nội</t>
  </si>
  <si>
    <t>151/CĐ/18-6-2018</t>
  </si>
  <si>
    <t>22/24-9-2018</t>
  </si>
  <si>
    <t>Đỗ Minh Tuấn</t>
  </si>
  <si>
    <t>Xóm Chung - Vũ Bản</t>
  </si>
  <si>
    <t>17/HSST ngày 15/3/1996 TA Thị xã Lạng Sơn</t>
  </si>
  <si>
    <t>182/CĐ/16-8-2018</t>
  </si>
  <si>
    <t xml:space="preserve">Án phí + phạt: </t>
  </si>
  <si>
    <t>23/24-9-2018</t>
  </si>
  <si>
    <t>Trần Duy Vịnh
Nguyễn Ngọc Hoàng</t>
  </si>
  <si>
    <t>29/HSST ngày 20/7/2018 TA Bình Lục</t>
  </si>
  <si>
    <t>194/CĐ/07-9-2018</t>
  </si>
  <si>
    <t>Án phí + Truy Thu</t>
  </si>
  <si>
    <t>24/28-9-2018</t>
  </si>
  <si>
    <t>Vũ Thị Lan</t>
  </si>
  <si>
    <t>xóm 1, Vĩnh Trụ, Lý Nhân, Hà Nam</t>
  </si>
  <si>
    <t>Án phí DSST: 19427</t>
  </si>
  <si>
    <t xml:space="preserve">  Phạt: 6.475</t>
  </si>
  <si>
    <t>Hà Văn Quý</t>
  </si>
  <si>
    <t>xóm 4, thị trấn Vĩnh Trụ</t>
  </si>
  <si>
    <t>197/2011/HSTT-TA H Hóc Môn, TP Hồ Chí Minh 07/12/2011</t>
  </si>
  <si>
    <t>87/QĐCĐ-22/02/2012</t>
  </si>
  <si>
    <t>phạt= 4.800</t>
  </si>
  <si>
    <t>28-11/9/2018</t>
  </si>
  <si>
    <t>Nguyễn Minh Châu</t>
  </si>
  <si>
    <t>Xóm 16, Quan Thượng, Văn Lý, Lý Nhân, Hà Nam</t>
  </si>
  <si>
    <t>43/2015/HSST ngày 18/08/2015 TA Lý Nhân</t>
  </si>
  <si>
    <t>33/CĐ/15/10/2015</t>
  </si>
  <si>
    <t>Phạt = 2.950</t>
  </si>
  <si>
    <t>31-14/09/2018</t>
  </si>
  <si>
    <t>Bùi Đức Chính</t>
  </si>
  <si>
    <t>xóm Tân Thịnh, Công Lý</t>
  </si>
  <si>
    <t>56/2017/HSST-TA Lý Nhân, ngày 26/09/2017</t>
  </si>
  <si>
    <t>29/CĐ/08/11/2017</t>
  </si>
  <si>
    <t>Án phí HSST: 200  Phạt = 5.000</t>
  </si>
  <si>
    <t>32-14/09/2018</t>
  </si>
  <si>
    <t>Trần Văn Tình</t>
  </si>
  <si>
    <t>17/2018/HSST-TA Lý Nhân, ngày 28/03/2018</t>
  </si>
  <si>
    <t>177/CĐ07/05/2018</t>
  </si>
  <si>
    <t>Phạt = 10000</t>
  </si>
  <si>
    <t>34-17/09/2018</t>
  </si>
  <si>
    <t>Trần Thị Hải Yến</t>
  </si>
  <si>
    <t>xóm 8, Nhân Mỹ</t>
  </si>
  <si>
    <t>07/2018/HSTT-TA H Vũ Thư, Thái Bình 30/01/2018</t>
  </si>
  <si>
    <t>139/QĐCĐ-3/4/2018</t>
  </si>
  <si>
    <t>Phạt: 9.650.000</t>
  </si>
  <si>
    <t>26-31/08/2018</t>
  </si>
  <si>
    <t>Trần Khắc Cường</t>
  </si>
  <si>
    <t>xóm 9, Hòa Hậu, Lý Nhân, Hà Nam</t>
  </si>
  <si>
    <t>16/2016/HSST- TA  Lý Nhân14/4/2016</t>
  </si>
  <si>
    <t xml:space="preserve">193/QĐCĐ-24/5/2016
</t>
  </si>
  <si>
    <t>án phí HSST+Phạt = 5.200</t>
  </si>
  <si>
    <t>35-17/09/2018</t>
  </si>
  <si>
    <t>Nguyễn Khắc Thành</t>
  </si>
  <si>
    <t>Đông Xuyên,  thôn Sàng , Đạo Lý</t>
  </si>
  <si>
    <t>70/2017/HSST-TA Lý Nhân, ngày 17/11/2017</t>
  </si>
  <si>
    <t>97/CĐ09/12/2017</t>
  </si>
  <si>
    <t>33-17/09/2018</t>
  </si>
  <si>
    <t>Đỗ Văn Viên, Đỗ Đức Cường, Đỗ Kiên Cường Mai Văn Dương</t>
  </si>
  <si>
    <t>Thượng Châu, Hợp Lý</t>
  </si>
  <si>
    <t>51/2017/HSST-TA Lý Nhân 01/09/2017</t>
  </si>
  <si>
    <t>44/QĐCĐ-10/11/17</t>
  </si>
  <si>
    <t>Án phí HSST: 800, Phạt 60.000, truy thu 450</t>
  </si>
  <si>
    <t>30-14/09/2018</t>
  </si>
  <si>
    <t>Trần Văn Điềm</t>
  </si>
  <si>
    <t>xóm 14, Phú Phúc</t>
  </si>
  <si>
    <t>81/QĐCĐ-11/12/17</t>
  </si>
  <si>
    <t>29-14/09/2018</t>
  </si>
  <si>
    <t>Án phí: 1167, phạt 5.000</t>
  </si>
  <si>
    <t>Nguyễn Hữu Phương</t>
  </si>
  <si>
    <t>Xóm 17, Phúc Hạ, Hợp Lý, Lý Nhân, Hà Nam</t>
  </si>
  <si>
    <t>18/HSST-30/03/2012 TA Bình Lục</t>
  </si>
  <si>
    <t>150/CĐ 04/04/2016</t>
  </si>
  <si>
    <t>Án phí HSST: 400, Phạt 5.000, truy thu 70</t>
  </si>
  <si>
    <t>24-27/08/2018</t>
  </si>
  <si>
    <t>Nguyễn Văn Toán</t>
  </si>
  <si>
    <t>xóm 2, Quang Ốc, Bắc Lý, Lý Nhân, Hà Nam</t>
  </si>
  <si>
    <t>71/HSST28/11/2012-TA Lý Nhân</t>
  </si>
  <si>
    <t>113/CĐ/24/02/2014</t>
  </si>
  <si>
    <t>25-29/08/2018</t>
  </si>
  <si>
    <t>Nguyễn Văn Hiếu, Tính</t>
  </si>
  <si>
    <t>Xóm 1, Trần Thương, Nhân Đạo, Lý Nhân, Hà Nam</t>
  </si>
  <si>
    <t xml:space="preserve">01/2016/HCPT- TA tỉnh Hà Nam-21/12/2016
</t>
  </si>
  <si>
    <t>124/QĐCĐ-21/12/2016</t>
  </si>
  <si>
    <t>Tiền án phí HCST= 3315</t>
  </si>
  <si>
    <t>27-11/09/2018</t>
  </si>
  <si>
    <t>(Án phí DSST): 6.491</t>
  </si>
  <si>
    <t>Án phí HSST: 767</t>
  </si>
  <si>
    <t>335/HSPT/7-6-2002 TAND Hà Nam</t>
  </si>
  <si>
    <t>339/CĐ/ 19-9-2016</t>
  </si>
  <si>
    <t>Bùi Văn Thương</t>
  </si>
  <si>
    <t>Phạt:  5.506</t>
  </si>
  <si>
    <t>Phạt: 5.100</t>
  </si>
  <si>
    <t>(Án phí+ phạt): 6.050.</t>
  </si>
  <si>
    <t>Án phí KDTM: 14.245</t>
  </si>
  <si>
    <t>Dđinh văn Hải</t>
  </si>
  <si>
    <t>Kim Lũ - Thanh Nguyên _ Thanh Liêm</t>
  </si>
  <si>
    <t>21/HSST/ 27-4-2018 TAND Thanh Liêm</t>
  </si>
  <si>
    <t>224/CĐ/30-5-2018</t>
  </si>
  <si>
    <t>Án phí: 4.680.000</t>
  </si>
  <si>
    <t>13/13-8-2018</t>
  </si>
  <si>
    <t>Đài Văn Thanh</t>
  </si>
  <si>
    <t>Thưử Hòa - Thanh Tân - Thanh Liêm</t>
  </si>
  <si>
    <t>46/CĐ/02-11-2015</t>
  </si>
  <si>
    <t>19/5/2018</t>
  </si>
  <si>
    <t>08/16-4-2018</t>
  </si>
  <si>
    <t>Dđào Công Chức</t>
  </si>
  <si>
    <t xml:space="preserve">Đức Hòa - Thanh Tân Thanh Liêm </t>
  </si>
  <si>
    <t>62/HSPT/15-9-2015 TAND tỉnh Hà Nam</t>
  </si>
  <si>
    <t>17/CĐ/ 12-10-2015</t>
  </si>
  <si>
    <t>Phạt : 1.000.000</t>
  </si>
  <si>
    <t>15/7-9-2018</t>
  </si>
  <si>
    <t>Đặng Bình Minh</t>
  </si>
  <si>
    <t>119/HSST/27-9-2016 TAND Thanh Liêm</t>
  </si>
  <si>
    <t>57/CĐ/29-11-2016</t>
  </si>
  <si>
    <t>16/3/2018</t>
  </si>
  <si>
    <t>03/27-3-2017</t>
  </si>
  <si>
    <t>Lê Vũ Nguyên</t>
  </si>
  <si>
    <t>32/HSST/29-6-2016 TAND huyện Thanh Liêm</t>
  </si>
  <si>
    <t>299/CĐ/29-6-2016</t>
  </si>
  <si>
    <t>Truy thu 23.000.000</t>
  </si>
  <si>
    <t>13/11/2018</t>
  </si>
  <si>
    <t>02/10/11/2017</t>
  </si>
  <si>
    <t>Nguyễn Việt Anh</t>
  </si>
  <si>
    <t>42/HSST/23-6-2017 TAND Thanh Liêm</t>
  </si>
  <si>
    <t>259/CĐ/31-7-2017</t>
  </si>
  <si>
    <t>Án phí: 200.000</t>
  </si>
  <si>
    <t>18/7/2018</t>
  </si>
  <si>
    <t>01/10-11-2017</t>
  </si>
  <si>
    <t>Nguyễn Văn Lưc</t>
  </si>
  <si>
    <t>56/HSST/16-8-2017 TAND Thanh Liêm</t>
  </si>
  <si>
    <t>53/CĐ/28-11-2017</t>
  </si>
  <si>
    <t>Án phí: 500.000</t>
  </si>
  <si>
    <t>12/13-8-2018</t>
  </si>
  <si>
    <t>Nguyễn  Văn Sơn+ đồng bọn</t>
  </si>
  <si>
    <t>42/HSST/20-7-2017 TAND Thanh Liêm</t>
  </si>
  <si>
    <t>31/CĐ/27-10-2017</t>
  </si>
  <si>
    <t>Án phí: 1.400</t>
  </si>
  <si>
    <t>14/15-8-2018</t>
  </si>
  <si>
    <t>Trung Thành - Thanh Thủy - Thanh Liêm - Hà Nam</t>
  </si>
  <si>
    <t>31/HSST/22-12-2017 TAND tỉnh Ninh Bình</t>
  </si>
  <si>
    <t>231/CĐ/3-7-2017</t>
  </si>
  <si>
    <t>26/4/2018</t>
  </si>
  <si>
    <t>04/27-4-2018</t>
  </si>
  <si>
    <t>Hoàng Trọng Hiệp</t>
  </si>
  <si>
    <t>thôn Đò - Thanh Thủy - Thanh liêm - Hà Nam</t>
  </si>
  <si>
    <t>226/CĐ/30-5-2018</t>
  </si>
  <si>
    <t>Phạt: 19.950.000</t>
  </si>
  <si>
    <t>11/8-8-2018</t>
  </si>
  <si>
    <t>Hoàng Việt Long</t>
  </si>
  <si>
    <t>411/HSST/20-9-2017 TAND TP Biên Hòa - Đồng Nai</t>
  </si>
  <si>
    <t>190/CĐ/16-4-2018</t>
  </si>
  <si>
    <t>Án phí+ Thu lời BC: 700.000</t>
  </si>
  <si>
    <t>Vũ Văn Hiệp</t>
  </si>
  <si>
    <t>Đoồng Ao - Thanh Thủy - Thanh Liêm</t>
  </si>
  <si>
    <t>397/HSST/16-12-2016 TAND Thị Xã Dĩ An - Bình Dương</t>
  </si>
  <si>
    <t>160/CĐ/17-4-2017</t>
  </si>
  <si>
    <t>Án phí+ truy thu: 2.700.000</t>
  </si>
  <si>
    <t>16/13-9-2018</t>
  </si>
  <si>
    <t>Nguyễn Tiến Mạnh</t>
  </si>
  <si>
    <t>Đọ Xá - Thanh Lưu - Thanh Liêm</t>
  </si>
  <si>
    <t>469/HSST/8-9-2017 TAND TP Hồ Chĩ Minh</t>
  </si>
  <si>
    <t>139/CĐ/19-01-2018</t>
  </si>
  <si>
    <t>Án phí+ phạt: 5.200.000</t>
  </si>
  <si>
    <t>17/13-9-2018</t>
  </si>
  <si>
    <t>Nguyễn Thị Thanh Thủy</t>
  </si>
  <si>
    <t>Thôn Sông - Liêm Thuận - Thanh Liêm</t>
  </si>
  <si>
    <t>777/HSPT/20-11-2017 TAND Cấp Cao Hà Nội</t>
  </si>
  <si>
    <t>148/CĐ/02-02-2018</t>
  </si>
  <si>
    <t>Án phí HSST+PT+DSST: 38.200.000</t>
  </si>
  <si>
    <t>13/9/2018</t>
  </si>
  <si>
    <t>18/14-9-2018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</si>
</sst>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00\ 000\ 000\ 000\ "/>
    <numFmt numFmtId="173" formatCode="#,##0.0"/>
    <numFmt numFmtId="174" formatCode="#,##0;[Red]#,##0"/>
    <numFmt numFmtId="175" formatCode="_(* #,##0_);_(* \(#,##0\);_(* &quot;-&quot;??_);_(@_)"/>
    <numFmt numFmtId="176" formatCode="[$-1010000]d/m/yy;@"/>
    <numFmt numFmtId="177" formatCode="[$-409]dddd\,\ mmmm\ dd\,\ yyyy"/>
    <numFmt numFmtId="178" formatCode="_(* #,##0.0_);_(* \(#,##0.0\);_(* &quot;-&quot;??_);_(@_)"/>
    <numFmt numFmtId="179" formatCode="[$-1010000]d/m/yyyy;@"/>
    <numFmt numFmtId="180" formatCode="mmm\-yyyy"/>
    <numFmt numFmtId="181" formatCode="[$-42A]dd\ mmmm\ yyyy"/>
    <numFmt numFmtId="182" formatCode="0.000"/>
    <numFmt numFmtId="183" formatCode="&quot;\&quot;#,##0;[Red]&quot;\&quot;\-#,##0"/>
    <numFmt numFmtId="184" formatCode="&quot;\&quot;#,##0.00;[Red]&quot;\&quot;\-#,##0.00"/>
    <numFmt numFmtId="185" formatCode="\$#,##0\ ;\(\$#,##0\)"/>
    <numFmt numFmtId="186" formatCode="&quot;\&quot;#,##0;[Red]&quot;\&quot;&quot;\&quot;\-#,##0"/>
    <numFmt numFmtId="187" formatCode="_-* #,##0_-;\-* #,##0_-;_-* &quot;-&quot;_-;_-@_-"/>
    <numFmt numFmtId="188" formatCode="_-* #,##0.00_-;\-* #,##0.00_-;_-* &quot;-&quot;??_-;_-@_-"/>
    <numFmt numFmtId="189" formatCode="m/d"/>
    <numFmt numFmtId="190" formatCode="#,###"/>
    <numFmt numFmtId="191" formatCode="0.0%"/>
    <numFmt numFmtId="192" formatCode="0.000%"/>
    <numFmt numFmtId="193" formatCode="0.0000%"/>
    <numFmt numFmtId="194" formatCode="_ * #,##0_ ;_ * \-#,##0_ ;_ * &quot;-&quot;_ ;_ @_ "/>
    <numFmt numFmtId="195" formatCode="_ * #,##0.00_ ;_ * \-#,##0.00_ ;_ * &quot;-&quot;??_ ;_ @_ 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#,##0\ &quot;$&quot;_);[Red]\(#,##0\ &quot;$&quot;\)"/>
    <numFmt numFmtId="199" formatCode="_-* #,##0.00\ _D_M_-;\-* #,##0.00\ _D_M_-;_-* &quot;-&quot;??\ _D_M_-;_-@_-"/>
    <numFmt numFmtId="200" formatCode="0.000000000"/>
    <numFmt numFmtId="201" formatCode="_-* #,##0\ &quot;DM&quot;_-;\-* #,##0\ &quot;DM&quot;_-;_-* &quot;-&quot;\ &quot;DM&quot;_-;_-@_-"/>
    <numFmt numFmtId="202" formatCode="_-* #,##0\ _D_M_-;\-* #,##0\ _D_M_-;_-* &quot;-&quot;\ _D_M_-;_-@_-"/>
    <numFmt numFmtId="203" formatCode="_-* #,##0.00\ &quot;DM&quot;_-;\-* #,##0.00\ &quot;DM&quot;_-;_-* &quot;-&quot;??\ &quot;DM&quot;_-;_-@_-"/>
    <numFmt numFmtId="204" formatCode="0.00_)"/>
    <numFmt numFmtId="205" formatCode="#,##0\ &quot;F&quot;;\-#,##0\ &quot;F&quot;"/>
    <numFmt numFmtId="206" formatCode="_-* #,##0\ _F_-;\-* #,##0\ _F_-;_-* &quot;-&quot;\ _F_-;_-@_-"/>
    <numFmt numFmtId="207" formatCode="#."/>
    <numFmt numFmtId="208" formatCode="&quot;$&quot;###,0&quot;.&quot;00_);[Red]\(&quot;$&quot;###,0&quot;.&quot;00\)"/>
    <numFmt numFmtId="209" formatCode="_-* #,##0.0\ _F_-;\-* #,##0.0\ _F_-;_-* &quot;-&quot;??\ _F_-;_-@_-"/>
    <numFmt numFmtId="210" formatCode="#,###,###.00"/>
    <numFmt numFmtId="211" formatCode="#,###,###,###.00"/>
    <numFmt numFmtId="212" formatCode="&quot;ß&quot;#,##0;\-&quot;&quot;\ß&quot;&quot;#,##0"/>
    <numFmt numFmtId="213" formatCode="\t0.00%"/>
    <numFmt numFmtId="214" formatCode="\t#\ ??/??"/>
    <numFmt numFmtId="215" formatCode="#,##0;\(#,##0\)"/>
    <numFmt numFmtId="216" formatCode="0.0E+00;\趰"/>
    <numFmt numFmtId="217" formatCode="0E+00;\趰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0"/>
      <name val=".VnTime"/>
      <family val="0"/>
    </font>
    <font>
      <sz val="12"/>
      <name val=".vntime"/>
      <family val="0"/>
    </font>
    <font>
      <sz val="14"/>
      <name val=".VnTime"/>
      <family val="0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0"/>
      <name val="Helv"/>
      <family val="2"/>
    </font>
    <font>
      <b/>
      <u val="single"/>
      <sz val="14"/>
      <color indexed="8"/>
      <name val=".VnBook-AntiquaH"/>
      <family val="2"/>
    </font>
    <font>
      <sz val="12"/>
      <name val="¹ÙÅÁÃ¼"/>
      <family val="0"/>
    </font>
    <font>
      <i/>
      <sz val="12"/>
      <color indexed="8"/>
      <name val=".VnBook-AntiquaH"/>
      <family val="2"/>
    </font>
    <font>
      <sz val="11"/>
      <color indexed="8"/>
      <name val="Arial"/>
      <family val="2"/>
    </font>
    <font>
      <sz val="12"/>
      <name val=".VnTime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</font>
    <font>
      <sz val="12"/>
      <name val="¹UAAA¼"/>
      <family val="3"/>
    </font>
    <font>
      <sz val="11"/>
      <color indexed="20"/>
      <name val="Arial"/>
      <family val="2"/>
    </font>
    <font>
      <sz val="11"/>
      <name val="µ¸¿ò"/>
      <family val="0"/>
    </font>
    <font>
      <sz val="12"/>
      <name val="µ¸¿òÃ¼"/>
      <family val="3"/>
    </font>
    <font>
      <sz val="10"/>
      <name val="±¼¸²A¼"/>
      <family val="3"/>
    </font>
    <font>
      <b/>
      <sz val="11"/>
      <color indexed="52"/>
      <name val="Arial"/>
      <family val="2"/>
    </font>
    <font>
      <b/>
      <sz val="10"/>
      <name val="Helv"/>
      <family val="0"/>
    </font>
    <font>
      <b/>
      <sz val="11"/>
      <color indexed="9"/>
      <name val="Arial"/>
      <family val="2"/>
    </font>
    <font>
      <sz val="14"/>
      <color indexed="8"/>
      <name val="Times New Roman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0"/>
      <name val=".VnAvant"/>
      <family val="2"/>
    </font>
    <font>
      <sz val="12"/>
      <name val="Arial"/>
      <family val="2"/>
    </font>
    <font>
      <sz val="11"/>
      <color indexed="60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.25"/>
      <color indexed="8"/>
      <name val="Microsoft Sans Serif"/>
      <family val="2"/>
    </font>
    <font>
      <sz val="11"/>
      <name val="–¾’©"/>
      <family val="1"/>
    </font>
    <font>
      <sz val="13"/>
      <name val=".VnTime"/>
      <family val="0"/>
    </font>
    <font>
      <b/>
      <sz val="11"/>
      <color indexed="63"/>
      <name val="Arial"/>
      <family val="2"/>
    </font>
    <font>
      <sz val="11"/>
      <color indexed="32"/>
      <name val="VNI-Times"/>
      <family val="0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40"/>
      <name val="Times New Roman"/>
      <family val="1"/>
    </font>
    <font>
      <sz val="12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medium"/>
    </border>
  </borders>
  <cellStyleXfs count="2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205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86" fontId="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87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>
      <alignment/>
      <protection/>
    </xf>
    <xf numFmtId="0" fontId="25" fillId="0" borderId="0" applyNumberFormat="0" applyFill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>
      <alignment/>
      <protection/>
    </xf>
    <xf numFmtId="9" fontId="34" fillId="0" borderId="0" applyFont="0" applyFill="0" applyBorder="0" applyAlignment="0" applyProtection="0"/>
    <xf numFmtId="0" fontId="35" fillId="2" borderId="0">
      <alignment/>
      <protection/>
    </xf>
    <xf numFmtId="0" fontId="26" fillId="0" borderId="0">
      <alignment/>
      <protection/>
    </xf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8" fillId="2" borderId="0">
      <alignment/>
      <protection/>
    </xf>
    <xf numFmtId="0" fontId="39" fillId="0" borderId="0">
      <alignment wrapText="1"/>
      <protection/>
    </xf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21" borderId="0" applyNumberFormat="0" applyBorder="0" applyAlignment="0" applyProtection="0"/>
    <xf numFmtId="0" fontId="36" fillId="10" borderId="0" applyNumberFormat="0" applyBorder="0" applyAlignment="0" applyProtection="0"/>
    <xf numFmtId="0" fontId="0" fillId="22" borderId="0" applyNumberFormat="0" applyBorder="0" applyAlignment="0" applyProtection="0"/>
    <xf numFmtId="0" fontId="36" fillId="16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04" fillId="25" borderId="0" applyNumberFormat="0" applyBorder="0" applyAlignment="0" applyProtection="0"/>
    <xf numFmtId="0" fontId="40" fillId="26" borderId="0" applyNumberFormat="0" applyBorder="0" applyAlignment="0" applyProtection="0"/>
    <xf numFmtId="0" fontId="104" fillId="27" borderId="0" applyNumberFormat="0" applyBorder="0" applyAlignment="0" applyProtection="0"/>
    <xf numFmtId="0" fontId="40" fillId="18" borderId="0" applyNumberFormat="0" applyBorder="0" applyAlignment="0" applyProtection="0"/>
    <xf numFmtId="0" fontId="104" fillId="28" borderId="0" applyNumberFormat="0" applyBorder="0" applyAlignment="0" applyProtection="0"/>
    <xf numFmtId="0" fontId="40" fillId="20" borderId="0" applyNumberFormat="0" applyBorder="0" applyAlignment="0" applyProtection="0"/>
    <xf numFmtId="0" fontId="104" fillId="29" borderId="0" applyNumberFormat="0" applyBorder="0" applyAlignment="0" applyProtection="0"/>
    <xf numFmtId="0" fontId="40" fillId="30" borderId="0" applyNumberFormat="0" applyBorder="0" applyAlignment="0" applyProtection="0"/>
    <xf numFmtId="0" fontId="104" fillId="31" borderId="0" applyNumberFormat="0" applyBorder="0" applyAlignment="0" applyProtection="0"/>
    <xf numFmtId="0" fontId="40" fillId="32" borderId="0" applyNumberFormat="0" applyBorder="0" applyAlignment="0" applyProtection="0"/>
    <xf numFmtId="0" fontId="104" fillId="33" borderId="0" applyNumberFormat="0" applyBorder="0" applyAlignment="0" applyProtection="0"/>
    <xf numFmtId="0" fontId="40" fillId="34" borderId="0" applyNumberFormat="0" applyBorder="0" applyAlignment="0" applyProtection="0"/>
    <xf numFmtId="0" fontId="104" fillId="35" borderId="0" applyNumberFormat="0" applyBorder="0" applyAlignment="0" applyProtection="0"/>
    <xf numFmtId="0" fontId="40" fillId="36" borderId="0" applyNumberFormat="0" applyBorder="0" applyAlignment="0" applyProtection="0"/>
    <xf numFmtId="0" fontId="104" fillId="37" borderId="0" applyNumberFormat="0" applyBorder="0" applyAlignment="0" applyProtection="0"/>
    <xf numFmtId="0" fontId="40" fillId="38" borderId="0" applyNumberFormat="0" applyBorder="0" applyAlignment="0" applyProtection="0"/>
    <xf numFmtId="0" fontId="104" fillId="39" borderId="0" applyNumberFormat="0" applyBorder="0" applyAlignment="0" applyProtection="0"/>
    <xf numFmtId="0" fontId="40" fillId="40" borderId="0" applyNumberFormat="0" applyBorder="0" applyAlignment="0" applyProtection="0"/>
    <xf numFmtId="0" fontId="104" fillId="41" borderId="0" applyNumberFormat="0" applyBorder="0" applyAlignment="0" applyProtection="0"/>
    <xf numFmtId="0" fontId="40" fillId="30" borderId="0" applyNumberFormat="0" applyBorder="0" applyAlignment="0" applyProtection="0"/>
    <xf numFmtId="0" fontId="104" fillId="42" borderId="0" applyNumberFormat="0" applyBorder="0" applyAlignment="0" applyProtection="0"/>
    <xf numFmtId="0" fontId="40" fillId="32" borderId="0" applyNumberFormat="0" applyBorder="0" applyAlignment="0" applyProtection="0"/>
    <xf numFmtId="0" fontId="104" fillId="43" borderId="0" applyNumberFormat="0" applyBorder="0" applyAlignment="0" applyProtection="0"/>
    <xf numFmtId="0" fontId="40" fillId="44" borderId="0" applyNumberFormat="0" applyBorder="0" applyAlignment="0" applyProtection="0"/>
    <xf numFmtId="200" fontId="26" fillId="0" borderId="0" applyFont="0" applyFill="0" applyBorder="0" applyAlignment="0" applyProtection="0"/>
    <xf numFmtId="0" fontId="41" fillId="0" borderId="0" applyFont="0" applyFill="0" applyBorder="0" applyAlignment="0" applyProtection="0"/>
    <xf numFmtId="217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0" fontId="41" fillId="0" borderId="0" applyFont="0" applyFill="0" applyBorder="0" applyAlignment="0" applyProtection="0"/>
    <xf numFmtId="216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41" fillId="0" borderId="0" applyFont="0" applyFill="0" applyBorder="0" applyAlignment="0" applyProtection="0"/>
    <xf numFmtId="194" fontId="34" fillId="0" borderId="0" applyFont="0" applyFill="0" applyBorder="0" applyAlignment="0" applyProtection="0"/>
    <xf numFmtId="193" fontId="26" fillId="0" borderId="0" applyFont="0" applyFill="0" applyBorder="0" applyAlignment="0" applyProtection="0"/>
    <xf numFmtId="0" fontId="41" fillId="0" borderId="0" applyFont="0" applyFill="0" applyBorder="0" applyAlignment="0" applyProtection="0"/>
    <xf numFmtId="195" fontId="34" fillId="0" borderId="0" applyFont="0" applyFill="0" applyBorder="0" applyAlignment="0" applyProtection="0"/>
    <xf numFmtId="0" fontId="105" fillId="45" borderId="0" applyNumberFormat="0" applyBorder="0" applyAlignment="0" applyProtection="0"/>
    <xf numFmtId="0" fontId="42" fillId="6" borderId="0" applyNumberFormat="0" applyBorder="0" applyAlignment="0" applyProtection="0"/>
    <xf numFmtId="0" fontId="41" fillId="0" borderId="0">
      <alignment/>
      <protection/>
    </xf>
    <xf numFmtId="0" fontId="43" fillId="0" borderId="0">
      <alignment/>
      <protection/>
    </xf>
    <xf numFmtId="0" fontId="41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182" fontId="2" fillId="0" borderId="0" applyFill="0" applyBorder="0" applyAlignment="0">
      <protection/>
    </xf>
    <xf numFmtId="0" fontId="106" fillId="46" borderId="1" applyNumberFormat="0" applyAlignment="0" applyProtection="0"/>
    <xf numFmtId="0" fontId="46" fillId="2" borderId="2" applyNumberFormat="0" applyAlignment="0" applyProtection="0"/>
    <xf numFmtId="0" fontId="47" fillId="0" borderId="0">
      <alignment/>
      <protection/>
    </xf>
    <xf numFmtId="0" fontId="107" fillId="47" borderId="3" applyNumberFormat="0" applyAlignment="0" applyProtection="0"/>
    <xf numFmtId="0" fontId="48" fillId="48" borderId="4" applyNumberFormat="0" applyAlignment="0" applyProtection="0"/>
    <xf numFmtId="0" fontId="2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215" fontId="6" fillId="0" borderId="0">
      <alignment/>
      <protection/>
    </xf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213" fontId="2" fillId="0" borderId="0">
      <alignment/>
      <protection/>
    </xf>
    <xf numFmtId="182" fontId="26" fillId="0" borderId="5">
      <alignment/>
      <protection/>
    </xf>
    <xf numFmtId="0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202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14" fontId="2" fillId="0" borderId="0">
      <alignment/>
      <protection/>
    </xf>
    <xf numFmtId="3" fontId="37" fillId="0" borderId="0" applyFont="0" applyBorder="0" applyAlignment="0">
      <protection/>
    </xf>
    <xf numFmtId="0" fontId="10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" fontId="37" fillId="0" borderId="0" applyFont="0" applyBorder="0" applyAlignment="0">
      <protection/>
    </xf>
    <xf numFmtId="2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09" fillId="49" borderId="0" applyNumberFormat="0" applyBorder="0" applyAlignment="0" applyProtection="0"/>
    <xf numFmtId="0" fontId="51" fillId="8" borderId="0" applyNumberFormat="0" applyBorder="0" applyAlignment="0" applyProtection="0"/>
    <xf numFmtId="38" fontId="52" fillId="50" borderId="0" applyNumberFormat="0" applyBorder="0" applyAlignment="0" applyProtection="0"/>
    <xf numFmtId="0" fontId="53" fillId="0" borderId="0">
      <alignment horizontal="left"/>
      <protection/>
    </xf>
    <xf numFmtId="0" fontId="54" fillId="0" borderId="6" applyNumberFormat="0" applyAlignment="0" applyProtection="0"/>
    <xf numFmtId="0" fontId="54" fillId="0" borderId="7">
      <alignment horizontal="left" vertical="center"/>
      <protection/>
    </xf>
    <xf numFmtId="0" fontId="110" fillId="0" borderId="8" applyNumberFormat="0" applyFill="0" applyAlignment="0" applyProtection="0"/>
    <xf numFmtId="0" fontId="55" fillId="0" borderId="9" applyNumberFormat="0" applyFill="0" applyAlignment="0" applyProtection="0"/>
    <xf numFmtId="0" fontId="111" fillId="0" borderId="10" applyNumberFormat="0" applyFill="0" applyAlignment="0" applyProtection="0"/>
    <xf numFmtId="0" fontId="56" fillId="0" borderId="11" applyNumberFormat="0" applyFill="0" applyAlignment="0" applyProtection="0"/>
    <xf numFmtId="0" fontId="112" fillId="0" borderId="12" applyNumberFormat="0" applyFill="0" applyAlignment="0" applyProtection="0"/>
    <xf numFmtId="0" fontId="57" fillId="0" borderId="13" applyNumberFormat="0" applyFill="0" applyAlignment="0" applyProtection="0"/>
    <xf numFmtId="0" fontId="1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7" fontId="58" fillId="0" borderId="0">
      <alignment/>
      <protection locked="0"/>
    </xf>
    <xf numFmtId="207" fontId="58" fillId="0" borderId="0">
      <alignment/>
      <protection locked="0"/>
    </xf>
    <xf numFmtId="0" fontId="20" fillId="0" borderId="0" applyNumberFormat="0" applyFill="0" applyBorder="0" applyAlignment="0" applyProtection="0"/>
    <xf numFmtId="0" fontId="113" fillId="51" borderId="1" applyNumberFormat="0" applyAlignment="0" applyProtection="0"/>
    <xf numFmtId="10" fontId="52" fillId="50" borderId="14" applyNumberFormat="0" applyBorder="0" applyAlignment="0" applyProtection="0"/>
    <xf numFmtId="0" fontId="59" fillId="14" borderId="2" applyNumberFormat="0" applyAlignment="0" applyProtection="0"/>
    <xf numFmtId="0" fontId="59" fillId="14" borderId="2" applyNumberFormat="0" applyAlignment="0" applyProtection="0"/>
    <xf numFmtId="0" fontId="2" fillId="0" borderId="0">
      <alignment/>
      <protection/>
    </xf>
    <xf numFmtId="0" fontId="114" fillId="0" borderId="15" applyNumberFormat="0" applyFill="0" applyAlignment="0" applyProtection="0"/>
    <xf numFmtId="0" fontId="60" fillId="0" borderId="16" applyNumberFormat="0" applyFill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0" borderId="17">
      <alignment/>
      <protection/>
    </xf>
    <xf numFmtId="190" fontId="63" fillId="0" borderId="18">
      <alignment/>
      <protection/>
    </xf>
    <xf numFmtId="198" fontId="61" fillId="0" borderId="0" applyFont="0" applyFill="0" applyBorder="0" applyAlignment="0" applyProtection="0"/>
    <xf numFmtId="208" fontId="61" fillId="0" borderId="0" applyFont="0" applyFill="0" applyBorder="0" applyAlignment="0" applyProtection="0"/>
    <xf numFmtId="189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64" fillId="0" borderId="0" applyNumberFormat="0" applyFont="0" applyFill="0" applyAlignment="0">
      <protection/>
    </xf>
    <xf numFmtId="0" fontId="115" fillId="52" borderId="0" applyNumberFormat="0" applyBorder="0" applyAlignment="0" applyProtection="0"/>
    <xf numFmtId="0" fontId="65" fillId="53" borderId="0" applyNumberFormat="0" applyBorder="0" applyAlignment="0" applyProtection="0"/>
    <xf numFmtId="0" fontId="6" fillId="0" borderId="0">
      <alignment/>
      <protection/>
    </xf>
    <xf numFmtId="37" fontId="66" fillId="0" borderId="0">
      <alignment/>
      <protection/>
    </xf>
    <xf numFmtId="204" fontId="6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1" fillId="54" borderId="19" applyNumberFormat="0" applyFont="0" applyAlignment="0" applyProtection="0"/>
    <xf numFmtId="0" fontId="10" fillId="55" borderId="20" applyNumberFormat="0" applyFont="0" applyAlignment="0" applyProtection="0"/>
    <xf numFmtId="188" fontId="69" fillId="0" borderId="0" applyFont="0" applyFill="0" applyBorder="0" applyAlignment="0" applyProtection="0"/>
    <xf numFmtId="187" fontId="69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116" fillId="46" borderId="21" applyNumberFormat="0" applyAlignment="0" applyProtection="0"/>
    <xf numFmtId="0" fontId="71" fillId="2" borderId="22" applyNumberFormat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0" borderId="0">
      <alignment/>
      <protection/>
    </xf>
    <xf numFmtId="0" fontId="62" fillId="0" borderId="0">
      <alignment/>
      <protection/>
    </xf>
    <xf numFmtId="209" fontId="26" fillId="0" borderId="23">
      <alignment horizontal="right" vertical="center"/>
      <protection/>
    </xf>
    <xf numFmtId="209" fontId="37" fillId="0" borderId="23">
      <alignment horizontal="right" vertical="center"/>
      <protection/>
    </xf>
    <xf numFmtId="209" fontId="26" fillId="0" borderId="23">
      <alignment horizontal="right" vertical="center"/>
      <protection/>
    </xf>
    <xf numFmtId="206" fontId="26" fillId="0" borderId="23">
      <alignment horizontal="center"/>
      <protection/>
    </xf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18" fillId="0" borderId="24" applyNumberFormat="0" applyFill="0" applyAlignment="0" applyProtection="0"/>
    <xf numFmtId="0" fontId="74" fillId="0" borderId="25" applyNumberFormat="0" applyFill="0" applyAlignment="0" applyProtection="0"/>
    <xf numFmtId="210" fontId="26" fillId="0" borderId="0">
      <alignment/>
      <protection/>
    </xf>
    <xf numFmtId="211" fontId="26" fillId="0" borderId="14">
      <alignment/>
      <protection/>
    </xf>
    <xf numFmtId="201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10" fillId="0" borderId="0">
      <alignment vertical="center"/>
      <protection/>
    </xf>
    <xf numFmtId="40" fontId="77" fillId="0" borderId="0" applyFont="0" applyFill="0" applyBorder="0" applyAlignment="0" applyProtection="0"/>
    <xf numFmtId="38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79" fillId="0" borderId="0">
      <alignment/>
      <protection/>
    </xf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184" fontId="78" fillId="0" borderId="0" applyFont="0" applyFill="0" applyBorder="0" applyAlignment="0" applyProtection="0"/>
    <xf numFmtId="183" fontId="78" fillId="0" borderId="0" applyFont="0" applyFill="0" applyBorder="0" applyAlignment="0" applyProtection="0"/>
    <xf numFmtId="0" fontId="81" fillId="0" borderId="0">
      <alignment/>
      <protection/>
    </xf>
    <xf numFmtId="0" fontId="64" fillId="0" borderId="0">
      <alignment/>
      <protection/>
    </xf>
    <xf numFmtId="187" fontId="80" fillId="0" borderId="0" applyFont="0" applyFill="0" applyBorder="0" applyAlignment="0" applyProtection="0"/>
    <xf numFmtId="188" fontId="80" fillId="0" borderId="0" applyFont="0" applyFill="0" applyBorder="0" applyAlignment="0" applyProtection="0"/>
    <xf numFmtId="196" fontId="80" fillId="0" borderId="0" applyFont="0" applyFill="0" applyBorder="0" applyAlignment="0" applyProtection="0"/>
    <xf numFmtId="198" fontId="82" fillId="0" borderId="0" applyFont="0" applyFill="0" applyBorder="0" applyAlignment="0" applyProtection="0"/>
    <xf numFmtId="197" fontId="80" fillId="0" borderId="0" applyFont="0" applyFill="0" applyBorder="0" applyAlignment="0" applyProtection="0"/>
  </cellStyleXfs>
  <cellXfs count="74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186" applyFont="1" applyFill="1">
      <alignment/>
      <protection/>
    </xf>
    <xf numFmtId="0" fontId="8" fillId="0" borderId="0" xfId="186" applyFont="1" applyFill="1" applyBorder="1">
      <alignment/>
      <protection/>
    </xf>
    <xf numFmtId="0" fontId="6" fillId="0" borderId="0" xfId="186" applyFont="1" applyFill="1" applyBorder="1">
      <alignment/>
      <protection/>
    </xf>
    <xf numFmtId="0" fontId="6" fillId="0" borderId="0" xfId="186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14" xfId="186" applyFont="1" applyFill="1" applyBorder="1" applyAlignment="1">
      <alignment horizontal="center" vertical="center" wrapText="1"/>
      <protection/>
    </xf>
    <xf numFmtId="0" fontId="10" fillId="0" borderId="14" xfId="186" applyFont="1" applyFill="1" applyBorder="1" applyAlignment="1">
      <alignment horizontal="center" vertical="center" wrapText="1"/>
      <protection/>
    </xf>
    <xf numFmtId="0" fontId="12" fillId="0" borderId="14" xfId="186" applyFont="1" applyFill="1" applyBorder="1" applyAlignment="1">
      <alignment horizontal="center" vertical="center" wrapText="1"/>
      <protection/>
    </xf>
    <xf numFmtId="0" fontId="12" fillId="0" borderId="14" xfId="186" applyFont="1" applyFill="1" applyBorder="1" applyAlignment="1">
      <alignment vertical="center" wrapText="1"/>
      <protection/>
    </xf>
    <xf numFmtId="0" fontId="12" fillId="0" borderId="14" xfId="186" applyFont="1" applyFill="1" applyBorder="1" applyAlignment="1">
      <alignment horizontal="left" vertical="center" wrapText="1"/>
      <protection/>
    </xf>
    <xf numFmtId="0" fontId="11" fillId="0" borderId="14" xfId="186" applyFont="1" applyFill="1" applyBorder="1" applyAlignment="1">
      <alignment vertical="center" wrapText="1"/>
      <protection/>
    </xf>
    <xf numFmtId="0" fontId="11" fillId="0" borderId="14" xfId="186" applyFont="1" applyFill="1" applyBorder="1" applyAlignment="1">
      <alignment horizontal="left" vertical="center" wrapText="1"/>
      <protection/>
    </xf>
    <xf numFmtId="172" fontId="10" fillId="0" borderId="14" xfId="189" applyNumberFormat="1" applyFont="1" applyBorder="1" applyAlignment="1" applyProtection="1">
      <alignment horizontal="left" vertical="center" wrapText="1"/>
      <protection hidden="1" locked="0"/>
    </xf>
    <xf numFmtId="0" fontId="10" fillId="0" borderId="14" xfId="189" applyFont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10" fillId="0" borderId="14" xfId="186" applyFont="1" applyBorder="1" applyAlignment="1">
      <alignment horizontal="center" vertical="center" wrapText="1"/>
      <protection/>
    </xf>
    <xf numFmtId="0" fontId="13" fillId="0" borderId="14" xfId="186" applyFont="1" applyBorder="1" applyAlignment="1">
      <alignment vertical="center" wrapText="1"/>
      <protection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5" fillId="0" borderId="14" xfId="0" applyFont="1" applyBorder="1" applyAlignment="1">
      <alignment vertical="center" wrapText="1"/>
    </xf>
    <xf numFmtId="0" fontId="10" fillId="50" borderId="14" xfId="189" applyFont="1" applyFill="1" applyBorder="1" applyAlignment="1">
      <alignment horizontal="left" vertical="center" wrapText="1"/>
      <protection/>
    </xf>
    <xf numFmtId="14" fontId="10" fillId="50" borderId="14" xfId="189" applyNumberFormat="1" applyFont="1" applyFill="1" applyBorder="1" applyAlignment="1">
      <alignment horizontal="left" vertical="center" wrapText="1"/>
      <protection/>
    </xf>
    <xf numFmtId="0" fontId="16" fillId="56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14" fontId="10" fillId="0" borderId="14" xfId="0" applyNumberFormat="1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justify" vertical="center" wrapText="1"/>
    </xf>
    <xf numFmtId="0" fontId="17" fillId="56" borderId="14" xfId="0" applyFont="1" applyFill="1" applyBorder="1" applyAlignment="1">
      <alignment horizontal="left" vertical="center" wrapText="1"/>
    </xf>
    <xf numFmtId="0" fontId="16" fillId="56" borderId="14" xfId="0" applyFont="1" applyFill="1" applyBorder="1" applyAlignment="1">
      <alignment horizontal="left" vertical="center" wrapText="1"/>
    </xf>
    <xf numFmtId="0" fontId="16" fillId="56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 wrapText="1"/>
    </xf>
    <xf numFmtId="0" fontId="10" fillId="50" borderId="14" xfId="0" applyFont="1" applyFill="1" applyBorder="1" applyAlignment="1">
      <alignment horizontal="left" vertical="center" wrapText="1"/>
    </xf>
    <xf numFmtId="0" fontId="10" fillId="50" borderId="14" xfId="0" applyFont="1" applyFill="1" applyBorder="1" applyAlignment="1">
      <alignment vertical="center" wrapText="1"/>
    </xf>
    <xf numFmtId="0" fontId="10" fillId="50" borderId="14" xfId="0" applyFont="1" applyFill="1" applyBorder="1" applyAlignment="1">
      <alignment horizontal="center" vertical="center" wrapText="1"/>
    </xf>
    <xf numFmtId="0" fontId="16" fillId="50" borderId="1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14" xfId="198" applyNumberFormat="1" applyFont="1" applyFill="1" applyBorder="1" applyAlignment="1">
      <alignment horizontal="left" vertical="center" wrapText="1"/>
      <protection/>
    </xf>
    <xf numFmtId="0" fontId="10" fillId="0" borderId="14" xfId="197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0" xfId="186" applyFont="1" applyFill="1" applyAlignment="1">
      <alignment wrapText="1"/>
      <protection/>
    </xf>
    <xf numFmtId="0" fontId="6" fillId="0" borderId="0" xfId="186" applyFont="1" applyFill="1" applyAlignment="1">
      <alignment horizontal="center" wrapText="1"/>
      <protection/>
    </xf>
    <xf numFmtId="0" fontId="5" fillId="0" borderId="0" xfId="186" applyFont="1" applyFill="1" applyAlignment="1">
      <alignment horizontal="center" wrapText="1"/>
      <protection/>
    </xf>
    <xf numFmtId="0" fontId="5" fillId="0" borderId="0" xfId="186" applyFont="1" applyFill="1" applyAlignment="1">
      <alignment wrapText="1"/>
      <protection/>
    </xf>
    <xf numFmtId="0" fontId="4" fillId="0" borderId="0" xfId="0" applyFont="1" applyFill="1" applyAlignment="1">
      <alignment horizontal="center" vertical="center" wrapText="1"/>
    </xf>
    <xf numFmtId="0" fontId="17" fillId="56" borderId="2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Alignment="1">
      <alignment vertical="center" wrapText="1"/>
    </xf>
    <xf numFmtId="0" fontId="8" fillId="0" borderId="0" xfId="186" applyFont="1" applyFill="1" applyAlignment="1">
      <alignment horizontal="center" wrapText="1"/>
      <protection/>
    </xf>
    <xf numFmtId="0" fontId="10" fillId="0" borderId="0" xfId="186" applyFont="1" applyFill="1" applyAlignment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75" fontId="16" fillId="0" borderId="0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justify" vertical="center"/>
    </xf>
    <xf numFmtId="14" fontId="10" fillId="0" borderId="26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horizontal="justify" vertical="center"/>
    </xf>
    <xf numFmtId="0" fontId="10" fillId="0" borderId="14" xfId="186" applyFont="1" applyBorder="1" applyAlignment="1">
      <alignment horizontal="left" vertical="center"/>
      <protection/>
    </xf>
    <xf numFmtId="0" fontId="16" fillId="0" borderId="14" xfId="0" applyFont="1" applyBorder="1" applyAlignment="1">
      <alignment horizontal="left" vertical="center"/>
    </xf>
    <xf numFmtId="0" fontId="5" fillId="0" borderId="0" xfId="186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6" fillId="56" borderId="2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0" fontId="16" fillId="50" borderId="14" xfId="0" applyFont="1" applyFill="1" applyBorder="1" applyAlignment="1">
      <alignment horizontal="center" vertical="center" wrapText="1"/>
    </xf>
    <xf numFmtId="14" fontId="16" fillId="50" borderId="14" xfId="0" applyNumberFormat="1" applyFont="1" applyFill="1" applyBorder="1" applyAlignment="1">
      <alignment horizontal="left" vertical="center" wrapText="1"/>
    </xf>
    <xf numFmtId="0" fontId="6" fillId="0" borderId="0" xfId="186" applyFont="1" applyFill="1" applyAlignment="1">
      <alignment vertical="center" wrapText="1"/>
      <protection/>
    </xf>
    <xf numFmtId="0" fontId="10" fillId="0" borderId="14" xfId="189" applyFont="1" applyBorder="1" applyAlignment="1">
      <alignment vertical="center"/>
      <protection/>
    </xf>
    <xf numFmtId="0" fontId="16" fillId="5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186" applyFont="1" applyFill="1" applyAlignment="1">
      <alignment vertical="center" wrapText="1"/>
      <protection/>
    </xf>
    <xf numFmtId="14" fontId="10" fillId="0" borderId="14" xfId="189" applyNumberFormat="1" applyFont="1" applyBorder="1" applyAlignment="1">
      <alignment horizontal="left" vertical="center"/>
      <protection/>
    </xf>
    <xf numFmtId="0" fontId="10" fillId="0" borderId="14" xfId="189" applyFont="1" applyBorder="1" applyAlignment="1">
      <alignment horizontal="left" vertical="center"/>
      <protection/>
    </xf>
    <xf numFmtId="0" fontId="6" fillId="0" borderId="0" xfId="186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186" applyFont="1" applyFill="1" applyAlignment="1">
      <alignment horizontal="left" vertical="center" wrapText="1"/>
      <protection/>
    </xf>
    <xf numFmtId="0" fontId="9" fillId="0" borderId="14" xfId="186" applyFont="1" applyFill="1" applyBorder="1" applyAlignment="1">
      <alignment horizontal="left" vertical="center" wrapText="1"/>
      <protection/>
    </xf>
    <xf numFmtId="14" fontId="16" fillId="0" borderId="14" xfId="0" applyNumberFormat="1" applyFont="1" applyBorder="1" applyAlignment="1">
      <alignment horizontal="left" vertical="center"/>
    </xf>
    <xf numFmtId="14" fontId="10" fillId="0" borderId="14" xfId="186" applyNumberFormat="1" applyFont="1" applyBorder="1" applyAlignment="1">
      <alignment horizontal="left" vertical="center"/>
      <protection/>
    </xf>
    <xf numFmtId="0" fontId="17" fillId="56" borderId="23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186" applyFont="1" applyFill="1" applyAlignment="1">
      <alignment horizontal="left" vertical="center" wrapText="1"/>
      <protection/>
    </xf>
    <xf numFmtId="0" fontId="11" fillId="0" borderId="0" xfId="186" applyFont="1" applyFill="1" applyAlignment="1">
      <alignment horizontal="left" vertical="center" wrapText="1"/>
      <protection/>
    </xf>
    <xf numFmtId="0" fontId="16" fillId="50" borderId="14" xfId="0" applyFont="1" applyFill="1" applyBorder="1" applyAlignment="1">
      <alignment horizontal="left" vertical="center"/>
    </xf>
    <xf numFmtId="0" fontId="16" fillId="56" borderId="1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14" xfId="186" applyFont="1" applyBorder="1" applyAlignment="1">
      <alignment horizontal="left" vertical="center" wrapText="1"/>
      <protection/>
    </xf>
    <xf numFmtId="0" fontId="10" fillId="0" borderId="29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1" fillId="0" borderId="14" xfId="186" applyFont="1" applyBorder="1" applyAlignment="1">
      <alignment horizontal="left" vertical="center"/>
      <protection/>
    </xf>
    <xf numFmtId="0" fontId="10" fillId="0" borderId="27" xfId="0" applyFont="1" applyBorder="1" applyAlignment="1">
      <alignment horizontal="left" vertical="center"/>
    </xf>
    <xf numFmtId="0" fontId="10" fillId="0" borderId="14" xfId="186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left" vertical="center"/>
    </xf>
    <xf numFmtId="49" fontId="10" fillId="0" borderId="14" xfId="197" applyNumberFormat="1" applyFont="1" applyFill="1" applyBorder="1" applyAlignment="1" applyProtection="1">
      <alignment horizontal="left" vertical="center" wrapText="1"/>
      <protection locked="0"/>
    </xf>
    <xf numFmtId="3" fontId="10" fillId="0" borderId="14" xfId="198" applyNumberFormat="1" applyFont="1" applyFill="1" applyBorder="1" applyAlignment="1">
      <alignment horizontal="left" vertical="center" wrapText="1"/>
      <protection/>
    </xf>
    <xf numFmtId="0" fontId="10" fillId="0" borderId="14" xfId="198" applyFont="1" applyFill="1" applyBorder="1" applyAlignment="1">
      <alignment horizontal="left" vertical="center" wrapText="1"/>
      <protection/>
    </xf>
    <xf numFmtId="0" fontId="8" fillId="0" borderId="0" xfId="186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50" borderId="2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 vertical="center"/>
    </xf>
    <xf numFmtId="0" fontId="16" fillId="0" borderId="30" xfId="0" applyFont="1" applyFill="1" applyBorder="1" applyAlignment="1">
      <alignment horizontal="left" vertical="center"/>
    </xf>
    <xf numFmtId="175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0" fillId="0" borderId="0" xfId="186" applyFont="1" applyBorder="1" applyAlignment="1">
      <alignment horizontal="left" vertical="center"/>
      <protection/>
    </xf>
    <xf numFmtId="0" fontId="10" fillId="0" borderId="0" xfId="186" applyFont="1" applyFill="1" applyAlignment="1">
      <alignment horizontal="left" vertical="center"/>
      <protection/>
    </xf>
    <xf numFmtId="0" fontId="16" fillId="0" borderId="27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6" fillId="50" borderId="23" xfId="197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4" fillId="57" borderId="0" xfId="0" applyFont="1" applyFill="1" applyBorder="1" applyAlignment="1">
      <alignment/>
    </xf>
    <xf numFmtId="0" fontId="11" fillId="56" borderId="27" xfId="186" applyFont="1" applyFill="1" applyBorder="1" applyAlignment="1">
      <alignment horizontal="center" vertical="center" wrapText="1"/>
      <protection/>
    </xf>
    <xf numFmtId="0" fontId="11" fillId="56" borderId="23" xfId="186" applyFont="1" applyFill="1" applyBorder="1" applyAlignment="1">
      <alignment horizontal="center" vertical="center" wrapText="1"/>
      <protection/>
    </xf>
    <xf numFmtId="0" fontId="11" fillId="56" borderId="23" xfId="186" applyFont="1" applyFill="1" applyBorder="1" applyAlignment="1">
      <alignment horizontal="left" vertical="center" wrapText="1"/>
      <protection/>
    </xf>
    <xf numFmtId="0" fontId="11" fillId="56" borderId="14" xfId="186" applyFont="1" applyFill="1" applyBorder="1" applyAlignment="1">
      <alignment horizontal="left" vertical="center" wrapText="1"/>
      <protection/>
    </xf>
    <xf numFmtId="0" fontId="11" fillId="56" borderId="27" xfId="186" applyFont="1" applyFill="1" applyBorder="1" applyAlignment="1">
      <alignment horizontal="left" vertical="center" wrapText="1"/>
      <protection/>
    </xf>
    <xf numFmtId="0" fontId="11" fillId="56" borderId="14" xfId="186" applyFont="1" applyFill="1" applyBorder="1" applyAlignment="1">
      <alignment vertical="center" wrapText="1"/>
      <protection/>
    </xf>
    <xf numFmtId="0" fontId="11" fillId="56" borderId="14" xfId="186" applyFont="1" applyFill="1" applyBorder="1" applyAlignment="1">
      <alignment horizontal="center" vertical="center" wrapText="1"/>
      <protection/>
    </xf>
    <xf numFmtId="0" fontId="8" fillId="0" borderId="0" xfId="186" applyFont="1" applyFill="1" applyBorder="1">
      <alignment/>
      <protection/>
    </xf>
    <xf numFmtId="0" fontId="19" fillId="0" borderId="0" xfId="0" applyFont="1" applyFill="1" applyAlignment="1">
      <alignment/>
    </xf>
    <xf numFmtId="0" fontId="11" fillId="57" borderId="27" xfId="0" applyFont="1" applyFill="1" applyBorder="1" applyAlignment="1">
      <alignment horizontal="center" vertical="center" wrapText="1"/>
    </xf>
    <xf numFmtId="0" fontId="17" fillId="57" borderId="14" xfId="0" applyFont="1" applyFill="1" applyBorder="1" applyAlignment="1">
      <alignment horizontal="left" vertical="center"/>
    </xf>
    <xf numFmtId="0" fontId="17" fillId="57" borderId="27" xfId="0" applyFont="1" applyFill="1" applyBorder="1" applyAlignment="1">
      <alignment horizontal="left" vertical="center" wrapText="1"/>
    </xf>
    <xf numFmtId="0" fontId="17" fillId="57" borderId="27" xfId="0" applyFont="1" applyFill="1" applyBorder="1" applyAlignment="1">
      <alignment horizontal="left" vertical="center"/>
    </xf>
    <xf numFmtId="0" fontId="17" fillId="57" borderId="14" xfId="0" applyFont="1" applyFill="1" applyBorder="1" applyAlignment="1">
      <alignment vertical="center"/>
    </xf>
    <xf numFmtId="0" fontId="11" fillId="57" borderId="27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57" borderId="0" xfId="0" applyFont="1" applyFill="1" applyAlignment="1">
      <alignment vertical="center" wrapText="1"/>
    </xf>
    <xf numFmtId="0" fontId="11" fillId="57" borderId="14" xfId="0" applyFont="1" applyFill="1" applyBorder="1" applyAlignment="1">
      <alignment horizontal="center" vertical="center" wrapText="1"/>
    </xf>
    <xf numFmtId="0" fontId="17" fillId="57" borderId="14" xfId="0" applyFont="1" applyFill="1" applyBorder="1" applyAlignment="1">
      <alignment horizontal="left" vertical="center" wrapText="1"/>
    </xf>
    <xf numFmtId="0" fontId="11" fillId="57" borderId="14" xfId="0" applyFont="1" applyFill="1" applyBorder="1" applyAlignment="1">
      <alignment vertical="center" wrapText="1"/>
    </xf>
    <xf numFmtId="0" fontId="17" fillId="56" borderId="14" xfId="0" applyFont="1" applyFill="1" applyBorder="1" applyAlignment="1">
      <alignment horizontal="center" vertical="center" wrapText="1"/>
    </xf>
    <xf numFmtId="0" fontId="11" fillId="56" borderId="1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/>
    </xf>
    <xf numFmtId="0" fontId="11" fillId="56" borderId="26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50" borderId="14" xfId="0" applyFont="1" applyFill="1" applyBorder="1" applyAlignment="1">
      <alignment vertical="center"/>
    </xf>
    <xf numFmtId="0" fontId="16" fillId="0" borderId="14" xfId="0" applyFont="1" applyBorder="1" applyAlignment="1">
      <alignment vertical="center" wrapText="1"/>
    </xf>
    <xf numFmtId="0" fontId="10" fillId="50" borderId="26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vertical="center"/>
    </xf>
    <xf numFmtId="0" fontId="10" fillId="0" borderId="0" xfId="186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0" fontId="10" fillId="0" borderId="0" xfId="186" applyFont="1" applyAlignment="1">
      <alignment vertical="center"/>
      <protection/>
    </xf>
    <xf numFmtId="0" fontId="10" fillId="0" borderId="27" xfId="0" applyFont="1" applyBorder="1" applyAlignment="1">
      <alignment horizontal="left" vertical="center" wrapText="1"/>
    </xf>
    <xf numFmtId="0" fontId="10" fillId="0" borderId="14" xfId="190" applyFont="1" applyBorder="1" applyAlignment="1">
      <alignment horizontal="left" vertical="center" wrapText="1"/>
      <protection/>
    </xf>
    <xf numFmtId="14" fontId="10" fillId="0" borderId="14" xfId="0" applyNumberFormat="1" applyFont="1" applyBorder="1" applyAlignment="1">
      <alignment horizontal="left" vertical="center" wrapText="1"/>
    </xf>
    <xf numFmtId="0" fontId="10" fillId="50" borderId="27" xfId="0" applyFont="1" applyFill="1" applyBorder="1" applyAlignment="1">
      <alignment vertical="center" wrapText="1"/>
    </xf>
    <xf numFmtId="14" fontId="10" fillId="0" borderId="14" xfId="186" applyNumberFormat="1" applyFont="1" applyBorder="1" applyAlignment="1">
      <alignment horizontal="left" vertical="center" wrapText="1"/>
      <protection/>
    </xf>
    <xf numFmtId="14" fontId="10" fillId="0" borderId="14" xfId="0" applyNumberFormat="1" applyFont="1" applyFill="1" applyBorder="1" applyAlignment="1">
      <alignment horizontal="left" wrapText="1"/>
    </xf>
    <xf numFmtId="0" fontId="10" fillId="0" borderId="14" xfId="186" applyFont="1" applyFill="1" applyBorder="1" applyAlignment="1">
      <alignment vertical="center" wrapText="1"/>
      <protection/>
    </xf>
    <xf numFmtId="0" fontId="10" fillId="0" borderId="14" xfId="186" applyFont="1" applyFill="1" applyBorder="1" applyAlignment="1">
      <alignment horizontal="left" vertical="center" wrapText="1"/>
      <protection/>
    </xf>
    <xf numFmtId="0" fontId="10" fillId="0" borderId="31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 vertical="center" wrapText="1"/>
    </xf>
    <xf numFmtId="14" fontId="10" fillId="0" borderId="26" xfId="0" applyNumberFormat="1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left" vertical="center"/>
    </xf>
    <xf numFmtId="0" fontId="16" fillId="0" borderId="23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/>
    </xf>
    <xf numFmtId="0" fontId="16" fillId="0" borderId="23" xfId="0" applyFont="1" applyBorder="1" applyAlignment="1">
      <alignment horizontal="left" vertical="center" wrapText="1"/>
    </xf>
    <xf numFmtId="0" fontId="10" fillId="0" borderId="23" xfId="190" applyFont="1" applyBorder="1" applyAlignment="1" quotePrefix="1">
      <alignment horizontal="left" vertical="center" wrapText="1"/>
      <protection/>
    </xf>
    <xf numFmtId="0" fontId="10" fillId="0" borderId="23" xfId="190" applyFont="1" applyBorder="1" applyAlignment="1" quotePrefix="1">
      <alignment horizontal="left" vertical="center"/>
      <protection/>
    </xf>
    <xf numFmtId="0" fontId="10" fillId="0" borderId="23" xfId="190" applyFont="1" applyBorder="1" applyAlignment="1">
      <alignment horizontal="left" vertical="center"/>
      <protection/>
    </xf>
    <xf numFmtId="14" fontId="16" fillId="0" borderId="27" xfId="0" applyNumberFormat="1" applyFont="1" applyBorder="1" applyAlignment="1">
      <alignment horizontal="left" vertical="center"/>
    </xf>
    <xf numFmtId="0" fontId="10" fillId="0" borderId="32" xfId="190" applyFont="1" applyBorder="1" applyAlignment="1">
      <alignment horizontal="left" vertical="center"/>
      <protection/>
    </xf>
    <xf numFmtId="14" fontId="10" fillId="0" borderId="27" xfId="0" applyNumberFormat="1" applyFont="1" applyFill="1" applyBorder="1" applyAlignment="1">
      <alignment horizontal="left" vertical="center"/>
    </xf>
    <xf numFmtId="0" fontId="10" fillId="0" borderId="32" xfId="190" applyFont="1" applyFill="1" applyBorder="1" applyAlignment="1">
      <alignment horizontal="left" vertical="center"/>
      <protection/>
    </xf>
    <xf numFmtId="14" fontId="10" fillId="0" borderId="27" xfId="0" applyNumberFormat="1" applyFont="1" applyBorder="1" applyAlignment="1">
      <alignment horizontal="left" vertical="center"/>
    </xf>
    <xf numFmtId="0" fontId="10" fillId="0" borderId="32" xfId="190" applyFont="1" applyBorder="1" applyAlignment="1" quotePrefix="1">
      <alignment horizontal="left" vertical="center"/>
      <protection/>
    </xf>
    <xf numFmtId="0" fontId="10" fillId="0" borderId="23" xfId="190" applyFont="1" applyBorder="1" applyAlignment="1">
      <alignment horizontal="left" vertical="center" wrapText="1"/>
      <protection/>
    </xf>
    <xf numFmtId="0" fontId="16" fillId="0" borderId="23" xfId="190" applyFont="1" applyBorder="1" applyAlignment="1">
      <alignment horizontal="left" vertical="center" wrapText="1"/>
      <protection/>
    </xf>
    <xf numFmtId="14" fontId="10" fillId="0" borderId="14" xfId="0" applyNumberFormat="1" applyFont="1" applyBorder="1" applyAlignment="1">
      <alignment horizontal="left" vertical="center"/>
    </xf>
    <xf numFmtId="175" fontId="10" fillId="0" borderId="14" xfId="123" applyNumberFormat="1" applyFont="1" applyFill="1" applyBorder="1" applyAlignment="1" applyProtection="1">
      <alignment horizontal="left" vertical="center" wrapText="1"/>
      <protection locked="0"/>
    </xf>
    <xf numFmtId="0" fontId="10" fillId="50" borderId="27" xfId="0" applyFont="1" applyFill="1" applyBorder="1" applyAlignment="1">
      <alignment horizontal="center" vertical="center" wrapText="1"/>
    </xf>
    <xf numFmtId="0" fontId="10" fillId="50" borderId="14" xfId="186" applyFont="1" applyFill="1" applyBorder="1" applyAlignment="1">
      <alignment horizontal="center" vertical="center" wrapText="1"/>
      <protection/>
    </xf>
    <xf numFmtId="3" fontId="10" fillId="0" borderId="14" xfId="123" applyNumberFormat="1" applyFont="1" applyFill="1" applyBorder="1" applyAlignment="1" applyProtection="1">
      <alignment horizontal="left" vertical="center" wrapText="1"/>
      <protection locked="0"/>
    </xf>
    <xf numFmtId="14" fontId="10" fillId="0" borderId="14" xfId="190" applyNumberFormat="1" applyFont="1" applyBorder="1" applyAlignment="1">
      <alignment horizontal="left" vertical="center" wrapText="1"/>
      <protection/>
    </xf>
    <xf numFmtId="0" fontId="10" fillId="0" borderId="14" xfId="190" applyFont="1" applyFill="1" applyBorder="1" applyAlignment="1">
      <alignment horizontal="left" vertical="center" wrapText="1"/>
      <protection/>
    </xf>
    <xf numFmtId="173" fontId="10" fillId="0" borderId="14" xfId="190" applyNumberFormat="1" applyFont="1" applyFill="1" applyBorder="1" applyAlignment="1">
      <alignment horizontal="left" vertical="center" wrapText="1"/>
      <protection/>
    </xf>
    <xf numFmtId="0" fontId="10" fillId="0" borderId="0" xfId="0" applyFont="1" applyFill="1" applyAlignment="1">
      <alignment horizont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3" fontId="16" fillId="50" borderId="14" xfId="0" applyNumberFormat="1" applyFont="1" applyFill="1" applyBorder="1" applyAlignment="1">
      <alignment horizontal="center" vertical="center" wrapText="1"/>
    </xf>
    <xf numFmtId="0" fontId="16" fillId="50" borderId="27" xfId="0" applyFont="1" applyFill="1" applyBorder="1" applyAlignment="1">
      <alignment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0" fontId="10" fillId="0" borderId="27" xfId="186" applyFont="1" applyBorder="1" applyAlignment="1">
      <alignment horizontal="left" vertical="center"/>
      <protection/>
    </xf>
    <xf numFmtId="0" fontId="10" fillId="0" borderId="14" xfId="186" applyFont="1" applyBorder="1" applyAlignment="1">
      <alignment horizontal="center" vertical="center"/>
      <protection/>
    </xf>
    <xf numFmtId="0" fontId="10" fillId="0" borderId="14" xfId="186" applyFont="1" applyFill="1" applyBorder="1" applyAlignment="1">
      <alignment horizontal="center" vertical="center"/>
      <protection/>
    </xf>
    <xf numFmtId="0" fontId="10" fillId="0" borderId="27" xfId="186" applyFont="1" applyBorder="1" applyAlignment="1">
      <alignment horizontal="center" vertical="center"/>
      <protection/>
    </xf>
    <xf numFmtId="0" fontId="10" fillId="0" borderId="26" xfId="186" applyFont="1" applyBorder="1" applyAlignment="1">
      <alignment horizontal="center" vertical="center"/>
      <protection/>
    </xf>
    <xf numFmtId="0" fontId="10" fillId="0" borderId="23" xfId="186" applyFont="1" applyBorder="1" applyAlignment="1" quotePrefix="1">
      <alignment horizontal="left" vertical="center" wrapText="1"/>
      <protection/>
    </xf>
    <xf numFmtId="14" fontId="10" fillId="0" borderId="14" xfId="186" applyNumberFormat="1" applyFont="1" applyBorder="1" applyAlignment="1" quotePrefix="1">
      <alignment horizontal="left" vertical="center"/>
      <protection/>
    </xf>
    <xf numFmtId="0" fontId="10" fillId="0" borderId="14" xfId="186" applyFont="1" applyBorder="1" applyAlignment="1" quotePrefix="1">
      <alignment horizontal="left" vertical="center"/>
      <protection/>
    </xf>
    <xf numFmtId="0" fontId="10" fillId="0" borderId="14" xfId="190" applyFont="1" applyBorder="1" applyAlignment="1">
      <alignment vertical="center" wrapText="1"/>
      <protection/>
    </xf>
    <xf numFmtId="0" fontId="13" fillId="0" borderId="14" xfId="186" applyFont="1" applyBorder="1" applyAlignment="1">
      <alignment horizontal="center" vertical="center" wrapText="1"/>
      <protection/>
    </xf>
    <xf numFmtId="172" fontId="10" fillId="0" borderId="14" xfId="190" applyNumberFormat="1" applyFont="1" applyFill="1" applyBorder="1" applyAlignment="1" applyProtection="1">
      <alignment horizontal="left" vertical="center" wrapText="1"/>
      <protection hidden="1" locked="0"/>
    </xf>
    <xf numFmtId="0" fontId="10" fillId="57" borderId="14" xfId="186" applyFont="1" applyFill="1" applyBorder="1" applyAlignment="1">
      <alignment horizontal="center" vertical="center" wrapText="1"/>
      <protection/>
    </xf>
    <xf numFmtId="0" fontId="10" fillId="57" borderId="14" xfId="189" applyFont="1" applyFill="1" applyBorder="1" applyAlignment="1">
      <alignment horizontal="left" vertical="center"/>
      <protection/>
    </xf>
    <xf numFmtId="14" fontId="10" fillId="57" borderId="14" xfId="189" applyNumberFormat="1" applyFont="1" applyFill="1" applyBorder="1" applyAlignment="1">
      <alignment horizontal="left" vertical="center" wrapText="1"/>
      <protection/>
    </xf>
    <xf numFmtId="14" fontId="10" fillId="57" borderId="14" xfId="189" applyNumberFormat="1" applyFont="1" applyFill="1" applyBorder="1" applyAlignment="1">
      <alignment horizontal="left" vertical="center"/>
      <protection/>
    </xf>
    <xf numFmtId="0" fontId="10" fillId="57" borderId="14" xfId="189" applyFont="1" applyFill="1" applyBorder="1" applyAlignment="1">
      <alignment vertical="center"/>
      <protection/>
    </xf>
    <xf numFmtId="0" fontId="10" fillId="57" borderId="14" xfId="0" applyFont="1" applyFill="1" applyBorder="1" applyAlignment="1">
      <alignment horizontal="center" vertical="center" wrapText="1"/>
    </xf>
    <xf numFmtId="0" fontId="16" fillId="57" borderId="14" xfId="0" applyFont="1" applyFill="1" applyBorder="1" applyAlignment="1">
      <alignment horizontal="center" vertical="center" wrapText="1"/>
    </xf>
    <xf numFmtId="14" fontId="16" fillId="57" borderId="14" xfId="0" applyNumberFormat="1" applyFont="1" applyFill="1" applyBorder="1" applyAlignment="1">
      <alignment horizontal="left" vertical="center"/>
    </xf>
    <xf numFmtId="0" fontId="15" fillId="57" borderId="14" xfId="0" applyFont="1" applyFill="1" applyBorder="1" applyAlignment="1">
      <alignment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175" fontId="10" fillId="0" borderId="0" xfId="123" applyNumberFormat="1" applyFont="1" applyBorder="1" applyAlignment="1">
      <alignment horizontal="left" vertical="center"/>
    </xf>
    <xf numFmtId="175" fontId="10" fillId="0" borderId="0" xfId="123" applyNumberFormat="1" applyFont="1" applyFill="1" applyBorder="1" applyAlignment="1">
      <alignment horizontal="left" vertical="center"/>
    </xf>
    <xf numFmtId="175" fontId="16" fillId="0" borderId="0" xfId="123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50" borderId="14" xfId="186" applyFont="1" applyFill="1" applyBorder="1" applyAlignment="1">
      <alignment horizontal="left" vertical="center"/>
      <protection/>
    </xf>
    <xf numFmtId="0" fontId="10" fillId="50" borderId="14" xfId="0" applyFont="1" applyFill="1" applyBorder="1" applyAlignment="1">
      <alignment horizontal="left" vertical="center"/>
    </xf>
    <xf numFmtId="0" fontId="10" fillId="50" borderId="14" xfId="0" applyFont="1" applyFill="1" applyBorder="1" applyAlignment="1">
      <alignment vertical="center"/>
    </xf>
    <xf numFmtId="0" fontId="10" fillId="50" borderId="14" xfId="0" applyFont="1" applyFill="1" applyBorder="1" applyAlignment="1">
      <alignment horizontal="center" vertical="center"/>
    </xf>
    <xf numFmtId="0" fontId="16" fillId="50" borderId="14" xfId="0" applyFont="1" applyFill="1" applyBorder="1" applyAlignment="1">
      <alignment horizontal="center" vertical="center"/>
    </xf>
    <xf numFmtId="0" fontId="16" fillId="50" borderId="14" xfId="186" applyFont="1" applyFill="1" applyBorder="1" applyAlignment="1">
      <alignment vertical="center"/>
      <protection/>
    </xf>
    <xf numFmtId="0" fontId="10" fillId="50" borderId="14" xfId="186" applyFont="1" applyFill="1" applyBorder="1" applyAlignment="1">
      <alignment vertical="center"/>
      <protection/>
    </xf>
    <xf numFmtId="3" fontId="16" fillId="50" borderId="14" xfId="0" applyNumberFormat="1" applyFont="1" applyFill="1" applyBorder="1" applyAlignment="1">
      <alignment horizontal="right" vertical="center"/>
    </xf>
    <xf numFmtId="0" fontId="16" fillId="0" borderId="2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center" vertical="center" wrapText="1"/>
    </xf>
    <xf numFmtId="0" fontId="16" fillId="50" borderId="27" xfId="0" applyFont="1" applyFill="1" applyBorder="1" applyAlignment="1">
      <alignment horizontal="left" vertical="center" wrapText="1"/>
    </xf>
    <xf numFmtId="14" fontId="10" fillId="0" borderId="29" xfId="0" applyNumberFormat="1" applyFont="1" applyFill="1" applyBorder="1" applyAlignment="1">
      <alignment horizontal="left" vertical="center" wrapText="1"/>
    </xf>
    <xf numFmtId="3" fontId="10" fillId="0" borderId="27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vertical="center" wrapText="1"/>
    </xf>
    <xf numFmtId="0" fontId="84" fillId="0" borderId="23" xfId="0" applyFont="1" applyFill="1" applyBorder="1" applyAlignment="1">
      <alignment horizontal="left" vertical="center" wrapText="1"/>
    </xf>
    <xf numFmtId="0" fontId="10" fillId="0" borderId="26" xfId="198" applyFont="1" applyFill="1" applyBorder="1" applyAlignment="1">
      <alignment horizontal="left" vertical="center" wrapText="1"/>
      <protection/>
    </xf>
    <xf numFmtId="0" fontId="11" fillId="57" borderId="14" xfId="117" applyNumberFormat="1" applyFont="1" applyFill="1" applyBorder="1" applyAlignment="1">
      <alignment horizontal="center" vertical="center" wrapText="1"/>
    </xf>
    <xf numFmtId="0" fontId="11" fillId="57" borderId="14" xfId="189" applyFont="1" applyFill="1" applyBorder="1" applyAlignment="1">
      <alignment horizontal="left" vertical="center"/>
      <protection/>
    </xf>
    <xf numFmtId="0" fontId="16" fillId="50" borderId="27" xfId="0" applyFont="1" applyFill="1" applyBorder="1" applyAlignment="1">
      <alignment horizontal="left" vertical="center"/>
    </xf>
    <xf numFmtId="0" fontId="10" fillId="0" borderId="27" xfId="0" applyFont="1" applyBorder="1" applyAlignment="1">
      <alignment vertical="center" wrapText="1"/>
    </xf>
    <xf numFmtId="175" fontId="10" fillId="0" borderId="14" xfId="117" applyNumberFormat="1" applyFont="1" applyFill="1" applyBorder="1" applyAlignment="1" applyProtection="1">
      <alignment horizontal="right"/>
      <protection locked="0"/>
    </xf>
    <xf numFmtId="3" fontId="10" fillId="0" borderId="14" xfId="0" applyNumberFormat="1" applyFont="1" applyBorder="1" applyAlignment="1">
      <alignment horizontal="left" vertical="center" wrapText="1"/>
    </xf>
    <xf numFmtId="0" fontId="10" fillId="0" borderId="14" xfId="186" applyFont="1" applyBorder="1" applyAlignment="1">
      <alignment vertical="center" wrapText="1"/>
      <protection/>
    </xf>
    <xf numFmtId="14" fontId="10" fillId="50" borderId="14" xfId="0" applyNumberFormat="1" applyFont="1" applyFill="1" applyBorder="1" applyAlignment="1">
      <alignment horizontal="left" vertical="center" wrapText="1"/>
    </xf>
    <xf numFmtId="0" fontId="10" fillId="50" borderId="14" xfId="190" applyFont="1" applyFill="1" applyBorder="1" applyAlignment="1">
      <alignment horizontal="left" vertical="center" wrapText="1"/>
      <protection/>
    </xf>
    <xf numFmtId="14" fontId="10" fillId="50" borderId="14" xfId="190" applyNumberFormat="1" applyFont="1" applyFill="1" applyBorder="1" applyAlignment="1">
      <alignment horizontal="left" vertical="center" wrapText="1"/>
      <protection/>
    </xf>
    <xf numFmtId="3" fontId="10" fillId="0" borderId="14" xfId="0" applyNumberFormat="1" applyFont="1" applyBorder="1" applyAlignment="1">
      <alignment horizontal="center" vertical="center" wrapText="1"/>
    </xf>
    <xf numFmtId="9" fontId="10" fillId="0" borderId="14" xfId="212" applyFont="1" applyBorder="1" applyAlignment="1">
      <alignment horizontal="left" vertical="center" wrapText="1"/>
    </xf>
    <xf numFmtId="3" fontId="16" fillId="0" borderId="14" xfId="0" applyNumberFormat="1" applyFont="1" applyBorder="1" applyAlignment="1">
      <alignment horizontal="left" vertical="center"/>
    </xf>
    <xf numFmtId="3" fontId="10" fillId="0" borderId="14" xfId="0" applyNumberFormat="1" applyFont="1" applyBorder="1" applyAlignment="1">
      <alignment horizontal="left" vertical="center"/>
    </xf>
    <xf numFmtId="3" fontId="10" fillId="0" borderId="27" xfId="0" applyNumberFormat="1" applyFont="1" applyBorder="1" applyAlignment="1">
      <alignment vertical="center" wrapText="1"/>
    </xf>
    <xf numFmtId="3" fontId="10" fillId="50" borderId="14" xfId="0" applyNumberFormat="1" applyFont="1" applyFill="1" applyBorder="1" applyAlignment="1">
      <alignment horizontal="left" vertical="center" wrapText="1"/>
    </xf>
    <xf numFmtId="3" fontId="10" fillId="50" borderId="14" xfId="0" applyNumberFormat="1" applyFont="1" applyFill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left" vertical="center" wrapText="1"/>
    </xf>
    <xf numFmtId="0" fontId="18" fillId="50" borderId="14" xfId="0" applyFont="1" applyFill="1" applyBorder="1" applyAlignment="1">
      <alignment horizontal="center" vertical="center" wrapText="1"/>
    </xf>
    <xf numFmtId="176" fontId="16" fillId="50" borderId="14" xfId="0" applyNumberFormat="1" applyFont="1" applyFill="1" applyBorder="1" applyAlignment="1">
      <alignment horizontal="left" vertical="center" wrapText="1"/>
    </xf>
    <xf numFmtId="3" fontId="16" fillId="50" borderId="14" xfId="0" applyNumberFormat="1" applyFont="1" applyFill="1" applyBorder="1" applyAlignment="1">
      <alignment horizontal="left" vertical="center" wrapText="1"/>
    </xf>
    <xf numFmtId="0" fontId="10" fillId="50" borderId="14" xfId="186" applyFont="1" applyFill="1" applyBorder="1" applyAlignment="1">
      <alignment vertical="center" wrapText="1"/>
      <protection/>
    </xf>
    <xf numFmtId="175" fontId="10" fillId="50" borderId="14" xfId="0" applyNumberFormat="1" applyFont="1" applyFill="1" applyBorder="1" applyAlignment="1">
      <alignment horizontal="left" vertical="center" wrapText="1"/>
    </xf>
    <xf numFmtId="0" fontId="10" fillId="53" borderId="14" xfId="0" applyFont="1" applyFill="1" applyBorder="1" applyAlignment="1">
      <alignment horizontal="center" vertical="center" wrapText="1"/>
    </xf>
    <xf numFmtId="0" fontId="10" fillId="50" borderId="31" xfId="0" applyFont="1" applyFill="1" applyBorder="1" applyAlignment="1">
      <alignment horizontal="left" vertical="center" wrapText="1"/>
    </xf>
    <xf numFmtId="14" fontId="10" fillId="50" borderId="26" xfId="0" applyNumberFormat="1" applyFont="1" applyFill="1" applyBorder="1" applyAlignment="1">
      <alignment horizontal="left" wrapText="1"/>
    </xf>
    <xf numFmtId="3" fontId="10" fillId="50" borderId="26" xfId="0" applyNumberFormat="1" applyFont="1" applyFill="1" applyBorder="1" applyAlignment="1">
      <alignment horizontal="left" vertical="center" wrapText="1"/>
    </xf>
    <xf numFmtId="0" fontId="10" fillId="50" borderId="31" xfId="0" applyFont="1" applyFill="1" applyBorder="1" applyAlignment="1">
      <alignment horizontal="center" wrapText="1"/>
    </xf>
    <xf numFmtId="0" fontId="10" fillId="53" borderId="31" xfId="0" applyFont="1" applyFill="1" applyBorder="1" applyAlignment="1">
      <alignment horizontal="center" wrapText="1"/>
    </xf>
    <xf numFmtId="0" fontId="16" fillId="50" borderId="26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left" vertical="center" wrapText="1"/>
    </xf>
    <xf numFmtId="14" fontId="10" fillId="0" borderId="26" xfId="0" applyNumberFormat="1" applyFont="1" applyBorder="1" applyAlignment="1">
      <alignment horizontal="left" vertical="center" wrapText="1"/>
    </xf>
    <xf numFmtId="0" fontId="10" fillId="0" borderId="31" xfId="186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0" fontId="16" fillId="0" borderId="14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6" fillId="0" borderId="2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4" fontId="10" fillId="0" borderId="27" xfId="0" applyNumberFormat="1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27" xfId="198" applyNumberFormat="1" applyFont="1" applyFill="1" applyBorder="1" applyAlignment="1">
      <alignment horizontal="left" vertical="center" wrapText="1"/>
      <protection/>
    </xf>
    <xf numFmtId="0" fontId="10" fillId="0" borderId="29" xfId="0" applyNumberFormat="1" applyFont="1" applyFill="1" applyBorder="1" applyAlignment="1">
      <alignment horizontal="left" vertical="center" wrapText="1"/>
    </xf>
    <xf numFmtId="3" fontId="10" fillId="0" borderId="27" xfId="198" applyNumberFormat="1" applyFont="1" applyFill="1" applyBorder="1" applyAlignment="1">
      <alignment horizontal="left" vertical="center" wrapText="1"/>
      <protection/>
    </xf>
    <xf numFmtId="0" fontId="10" fillId="0" borderId="27" xfId="198" applyFont="1" applyFill="1" applyBorder="1" applyAlignment="1">
      <alignment horizontal="left" vertical="center" wrapText="1"/>
      <protection/>
    </xf>
    <xf numFmtId="14" fontId="10" fillId="0" borderId="14" xfId="0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top" wrapText="1"/>
    </xf>
    <xf numFmtId="175" fontId="10" fillId="0" borderId="14" xfId="123" applyNumberFormat="1" applyFont="1" applyFill="1" applyBorder="1" applyAlignment="1">
      <alignment horizontal="right" vertical="center" wrapText="1"/>
    </xf>
    <xf numFmtId="0" fontId="6" fillId="0" borderId="0" xfId="186" applyFont="1" applyFill="1" applyAlignment="1">
      <alignment horizontal="center" vertical="center" wrapText="1"/>
      <protection/>
    </xf>
    <xf numFmtId="0" fontId="5" fillId="0" borderId="0" xfId="186" applyFont="1" applyFill="1" applyAlignment="1">
      <alignment horizontal="center" vertical="center" wrapText="1"/>
      <protection/>
    </xf>
    <xf numFmtId="0" fontId="0" fillId="0" borderId="26" xfId="0" applyBorder="1" applyAlignment="1">
      <alignment horizontal="left" vertical="center"/>
    </xf>
    <xf numFmtId="172" fontId="10" fillId="50" borderId="14" xfId="190" applyNumberFormat="1" applyFont="1" applyFill="1" applyBorder="1" applyAlignment="1" applyProtection="1">
      <alignment horizontal="left" vertical="center" wrapText="1"/>
      <protection hidden="1" locked="0"/>
    </xf>
    <xf numFmtId="14" fontId="10" fillId="50" borderId="14" xfId="186" applyNumberFormat="1" applyFont="1" applyFill="1" applyBorder="1" applyAlignment="1">
      <alignment horizontal="left" vertical="center" wrapText="1"/>
      <protection/>
    </xf>
    <xf numFmtId="0" fontId="10" fillId="0" borderId="27" xfId="0" applyFont="1" applyBorder="1" applyAlignment="1">
      <alignment/>
    </xf>
    <xf numFmtId="0" fontId="10" fillId="0" borderId="14" xfId="0" applyFont="1" applyFill="1" applyBorder="1" applyAlignment="1">
      <alignment horizontal="left" wrapText="1"/>
    </xf>
    <xf numFmtId="0" fontId="10" fillId="0" borderId="14" xfId="186" applyFont="1" applyBorder="1" applyAlignment="1">
      <alignment horizontal="right" vertical="center"/>
      <protection/>
    </xf>
    <xf numFmtId="0" fontId="10" fillId="0" borderId="14" xfId="0" applyFont="1" applyBorder="1" applyAlignment="1">
      <alignment vertical="center"/>
    </xf>
    <xf numFmtId="3" fontId="10" fillId="0" borderId="14" xfId="0" applyNumberFormat="1" applyFont="1" applyBorder="1" applyAlignment="1">
      <alignment horizontal="right" vertical="center"/>
    </xf>
    <xf numFmtId="14" fontId="10" fillId="0" borderId="14" xfId="186" applyNumberFormat="1" applyFont="1" applyBorder="1" applyAlignment="1">
      <alignment horizontal="right" vertical="center"/>
      <protection/>
    </xf>
    <xf numFmtId="3" fontId="10" fillId="50" borderId="14" xfId="0" applyNumberFormat="1" applyFont="1" applyFill="1" applyBorder="1" applyAlignment="1">
      <alignment horizontal="right" vertical="center"/>
    </xf>
    <xf numFmtId="14" fontId="10" fillId="50" borderId="14" xfId="186" applyNumberFormat="1" applyFont="1" applyFill="1" applyBorder="1" applyAlignment="1">
      <alignment horizontal="right" vertical="center"/>
      <protection/>
    </xf>
    <xf numFmtId="0" fontId="16" fillId="50" borderId="14" xfId="186" applyFont="1" applyFill="1" applyBorder="1" applyAlignment="1">
      <alignment horizontal="left" vertical="center"/>
      <protection/>
    </xf>
    <xf numFmtId="3" fontId="16" fillId="50" borderId="14" xfId="0" applyNumberFormat="1" applyFont="1" applyFill="1" applyBorder="1" applyAlignment="1">
      <alignment horizontal="right" vertical="center" wrapText="1"/>
    </xf>
    <xf numFmtId="14" fontId="16" fillId="50" borderId="14" xfId="186" applyNumberFormat="1" applyFont="1" applyFill="1" applyBorder="1" applyAlignment="1">
      <alignment horizontal="right" vertical="center"/>
      <protection/>
    </xf>
    <xf numFmtId="3" fontId="10" fillId="50" borderId="14" xfId="0" applyNumberFormat="1" applyFont="1" applyFill="1" applyBorder="1" applyAlignment="1">
      <alignment horizontal="right" vertical="center" wrapText="1"/>
    </xf>
    <xf numFmtId="14" fontId="16" fillId="50" borderId="14" xfId="0" applyNumberFormat="1" applyFont="1" applyFill="1" applyBorder="1" applyAlignment="1">
      <alignment horizontal="right" vertical="center"/>
    </xf>
    <xf numFmtId="0" fontId="10" fillId="50" borderId="26" xfId="186" applyFont="1" applyFill="1" applyBorder="1" applyAlignment="1">
      <alignment horizontal="right" vertical="center" wrapText="1"/>
      <protection/>
    </xf>
    <xf numFmtId="3" fontId="10" fillId="50" borderId="26" xfId="0" applyNumberFormat="1" applyFont="1" applyFill="1" applyBorder="1" applyAlignment="1">
      <alignment horizontal="right" vertical="center" wrapText="1"/>
    </xf>
    <xf numFmtId="14" fontId="16" fillId="50" borderId="26" xfId="0" applyNumberFormat="1" applyFont="1" applyFill="1" applyBorder="1" applyAlignment="1">
      <alignment horizontal="right" vertical="center" wrapText="1"/>
    </xf>
    <xf numFmtId="0" fontId="10" fillId="50" borderId="14" xfId="186" applyFont="1" applyFill="1" applyBorder="1" applyAlignment="1">
      <alignment horizontal="right" vertical="center"/>
      <protection/>
    </xf>
    <xf numFmtId="3" fontId="10" fillId="0" borderId="14" xfId="0" applyNumberFormat="1" applyFont="1" applyBorder="1" applyAlignment="1">
      <alignment horizontal="right" vertical="center" wrapText="1"/>
    </xf>
    <xf numFmtId="14" fontId="16" fillId="0" borderId="14" xfId="0" applyNumberFormat="1" applyFont="1" applyBorder="1" applyAlignment="1">
      <alignment horizontal="right" vertical="center"/>
    </xf>
    <xf numFmtId="0" fontId="16" fillId="50" borderId="14" xfId="186" applyFont="1" applyFill="1" applyBorder="1" applyAlignment="1">
      <alignment horizontal="right" vertical="center"/>
      <protection/>
    </xf>
    <xf numFmtId="0" fontId="10" fillId="0" borderId="14" xfId="0" applyFont="1" applyFill="1" applyBorder="1" applyAlignment="1">
      <alignment vertical="center"/>
    </xf>
    <xf numFmtId="14" fontId="10" fillId="0" borderId="14" xfId="0" applyNumberFormat="1" applyFont="1" applyFill="1" applyBorder="1" applyAlignment="1">
      <alignment vertical="center"/>
    </xf>
    <xf numFmtId="14" fontId="16" fillId="50" borderId="14" xfId="0" applyNumberFormat="1" applyFont="1" applyFill="1" applyBorder="1" applyAlignment="1">
      <alignment vertical="center"/>
    </xf>
    <xf numFmtId="0" fontId="120" fillId="0" borderId="14" xfId="0" applyFont="1" applyFill="1" applyBorder="1" applyAlignment="1">
      <alignment horizontal="center" vertical="center" wrapText="1"/>
    </xf>
    <xf numFmtId="0" fontId="120" fillId="0" borderId="14" xfId="0" applyFont="1" applyBorder="1" applyAlignment="1">
      <alignment horizontal="center" vertical="center" wrapText="1"/>
    </xf>
    <xf numFmtId="0" fontId="120" fillId="0" borderId="14" xfId="197" applyNumberFormat="1" applyFont="1" applyFill="1" applyBorder="1" applyAlignment="1" applyProtection="1">
      <alignment horizontal="left" vertical="center" wrapText="1"/>
      <protection locked="0"/>
    </xf>
    <xf numFmtId="0" fontId="120" fillId="0" borderId="14" xfId="0" applyFont="1" applyFill="1" applyBorder="1" applyAlignment="1">
      <alignment horizontal="left" vertical="center" wrapText="1"/>
    </xf>
    <xf numFmtId="49" fontId="120" fillId="0" borderId="14" xfId="197" applyNumberFormat="1" applyFont="1" applyFill="1" applyBorder="1" applyAlignment="1" applyProtection="1">
      <alignment horizontal="left" vertical="center" wrapText="1"/>
      <protection locked="0"/>
    </xf>
    <xf numFmtId="175" fontId="120" fillId="0" borderId="14" xfId="123" applyNumberFormat="1" applyFont="1" applyFill="1" applyBorder="1" applyAlignment="1" applyProtection="1">
      <alignment horizontal="left" vertical="center" wrapText="1"/>
      <protection locked="0"/>
    </xf>
    <xf numFmtId="0" fontId="120" fillId="50" borderId="33" xfId="0" applyFont="1" applyFill="1" applyBorder="1" applyAlignment="1">
      <alignment horizontal="center" vertical="center" wrapText="1"/>
    </xf>
    <xf numFmtId="0" fontId="120" fillId="50" borderId="27" xfId="0" applyFont="1" applyFill="1" applyBorder="1" applyAlignment="1">
      <alignment horizontal="left" vertical="center" wrapText="1"/>
    </xf>
    <xf numFmtId="0" fontId="120" fillId="50" borderId="27" xfId="0" applyFont="1" applyFill="1" applyBorder="1" applyAlignment="1">
      <alignment vertical="center" wrapText="1"/>
    </xf>
    <xf numFmtId="0" fontId="120" fillId="50" borderId="27" xfId="0" applyFont="1" applyFill="1" applyBorder="1" applyAlignment="1">
      <alignment horizontal="center" vertical="center" wrapText="1"/>
    </xf>
    <xf numFmtId="14" fontId="16" fillId="0" borderId="14" xfId="0" applyNumberFormat="1" applyFont="1" applyBorder="1" applyAlignment="1">
      <alignment horizontal="left" vertical="center" wrapText="1"/>
    </xf>
    <xf numFmtId="14" fontId="120" fillId="0" borderId="14" xfId="0" applyNumberFormat="1" applyFont="1" applyFill="1" applyBorder="1" applyAlignment="1">
      <alignment horizontal="left" vertical="center" wrapText="1"/>
    </xf>
    <xf numFmtId="0" fontId="121" fillId="50" borderId="27" xfId="0" applyFont="1" applyFill="1" applyBorder="1" applyAlignment="1">
      <alignment horizontal="center" vertical="center" wrapText="1"/>
    </xf>
    <xf numFmtId="14" fontId="120" fillId="50" borderId="27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175" fontId="10" fillId="0" borderId="14" xfId="123" applyNumberFormat="1" applyFont="1" applyBorder="1" applyAlignment="1">
      <alignment horizontal="right" vertical="center"/>
    </xf>
    <xf numFmtId="175" fontId="6" fillId="0" borderId="0" xfId="117" applyNumberFormat="1" applyFont="1" applyFill="1" applyAlignment="1">
      <alignment horizontal="right" vertical="center" wrapText="1"/>
    </xf>
    <xf numFmtId="175" fontId="5" fillId="0" borderId="0" xfId="117" applyNumberFormat="1" applyFont="1" applyFill="1" applyAlignment="1">
      <alignment horizontal="right" vertical="center" wrapText="1"/>
    </xf>
    <xf numFmtId="175" fontId="11" fillId="0" borderId="14" xfId="117" applyNumberFormat="1" applyFont="1" applyFill="1" applyBorder="1" applyAlignment="1">
      <alignment horizontal="right" vertical="center" wrapText="1"/>
    </xf>
    <xf numFmtId="175" fontId="12" fillId="0" borderId="14" xfId="117" applyNumberFormat="1" applyFont="1" applyFill="1" applyBorder="1" applyAlignment="1">
      <alignment horizontal="right" vertical="center" wrapText="1"/>
    </xf>
    <xf numFmtId="175" fontId="12" fillId="56" borderId="14" xfId="117" applyNumberFormat="1" applyFont="1" applyFill="1" applyBorder="1" applyAlignment="1">
      <alignment horizontal="right" vertical="center" wrapText="1"/>
    </xf>
    <xf numFmtId="175" fontId="11" fillId="56" borderId="14" xfId="117" applyNumberFormat="1" applyFont="1" applyFill="1" applyBorder="1" applyAlignment="1">
      <alignment horizontal="right" vertical="center" wrapText="1"/>
    </xf>
    <xf numFmtId="175" fontId="11" fillId="56" borderId="14" xfId="117" applyNumberFormat="1" applyFont="1" applyFill="1" applyBorder="1" applyAlignment="1">
      <alignment horizontal="right" vertical="center" wrapText="1"/>
    </xf>
    <xf numFmtId="0" fontId="10" fillId="0" borderId="14" xfId="189" applyFont="1" applyFill="1" applyBorder="1" applyAlignment="1">
      <alignment horizontal="right" vertical="center"/>
      <protection/>
    </xf>
    <xf numFmtId="175" fontId="11" fillId="57" borderId="14" xfId="117" applyNumberFormat="1" applyFont="1" applyFill="1" applyBorder="1" applyAlignment="1">
      <alignment horizontal="right" vertical="center"/>
    </xf>
    <xf numFmtId="175" fontId="10" fillId="57" borderId="14" xfId="117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5" fontId="17" fillId="57" borderId="14" xfId="117" applyNumberFormat="1" applyFont="1" applyFill="1" applyBorder="1" applyAlignment="1">
      <alignment horizontal="right" vertical="center"/>
    </xf>
    <xf numFmtId="175" fontId="17" fillId="0" borderId="14" xfId="117" applyNumberFormat="1" applyFont="1" applyFill="1" applyBorder="1" applyAlignment="1">
      <alignment horizontal="right" vertical="center" wrapText="1"/>
    </xf>
    <xf numFmtId="175" fontId="10" fillId="0" borderId="26" xfId="123" applyNumberFormat="1" applyFont="1" applyFill="1" applyBorder="1" applyAlignment="1">
      <alignment horizontal="right" vertical="center" wrapText="1"/>
    </xf>
    <xf numFmtId="175" fontId="10" fillId="0" borderId="26" xfId="123" applyNumberFormat="1" applyFont="1" applyBorder="1" applyAlignment="1">
      <alignment horizontal="right" vertical="center" wrapText="1"/>
    </xf>
    <xf numFmtId="175" fontId="17" fillId="56" borderId="14" xfId="117" applyNumberFormat="1" applyFont="1" applyFill="1" applyBorder="1" applyAlignment="1">
      <alignment horizontal="right" vertical="center" wrapText="1"/>
    </xf>
    <xf numFmtId="3" fontId="17" fillId="57" borderId="14" xfId="0" applyNumberFormat="1" applyFont="1" applyFill="1" applyBorder="1" applyAlignment="1">
      <alignment horizontal="right" vertical="center"/>
    </xf>
    <xf numFmtId="175" fontId="17" fillId="56" borderId="27" xfId="117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175" fontId="4" fillId="0" borderId="0" xfId="117" applyNumberFormat="1" applyFont="1" applyFill="1" applyAlignment="1">
      <alignment horizontal="right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27" xfId="197" applyNumberFormat="1" applyFont="1" applyFill="1" applyBorder="1" applyAlignment="1" applyProtection="1">
      <alignment horizontal="left" vertical="center" wrapText="1"/>
      <protection locked="0"/>
    </xf>
    <xf numFmtId="0" fontId="16" fillId="50" borderId="27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75" fontId="10" fillId="0" borderId="14" xfId="123" applyNumberFormat="1" applyFont="1" applyFill="1" applyBorder="1" applyAlignment="1">
      <alignment/>
    </xf>
    <xf numFmtId="172" fontId="10" fillId="0" borderId="14" xfId="190" applyNumberFormat="1" applyFont="1" applyBorder="1" applyAlignment="1">
      <alignment vertical="center" wrapText="1"/>
      <protection/>
    </xf>
    <xf numFmtId="0" fontId="15" fillId="0" borderId="14" xfId="0" applyFont="1" applyBorder="1" applyAlignment="1">
      <alignment horizontal="center" vertical="center" wrapText="1"/>
    </xf>
    <xf numFmtId="0" fontId="13" fillId="0" borderId="23" xfId="186" applyFont="1" applyBorder="1" applyAlignment="1">
      <alignment horizontal="center" vertical="center" wrapText="1"/>
      <protection/>
    </xf>
    <xf numFmtId="0" fontId="10" fillId="50" borderId="23" xfId="190" applyFont="1" applyFill="1" applyBorder="1" applyAlignment="1">
      <alignment horizontal="left" vertical="center" wrapText="1"/>
      <protection/>
    </xf>
    <xf numFmtId="0" fontId="6" fillId="0" borderId="0" xfId="188" applyFont="1" applyFill="1" applyBorder="1" applyAlignment="1">
      <alignment vertical="center"/>
      <protection/>
    </xf>
    <xf numFmtId="0" fontId="13" fillId="0" borderId="14" xfId="188" applyFont="1" applyBorder="1" applyAlignment="1">
      <alignment horizontal="center" vertical="center" wrapText="1"/>
      <protection/>
    </xf>
    <xf numFmtId="0" fontId="13" fillId="0" borderId="14" xfId="188" applyFont="1" applyBorder="1" applyAlignment="1">
      <alignment horizontal="left" vertical="center" wrapText="1"/>
      <protection/>
    </xf>
    <xf numFmtId="0" fontId="10" fillId="0" borderId="14" xfId="188" applyFont="1" applyBorder="1" applyAlignment="1">
      <alignment horizontal="center" vertical="center" wrapText="1"/>
      <protection/>
    </xf>
    <xf numFmtId="0" fontId="10" fillId="0" borderId="14" xfId="188" applyFont="1" applyBorder="1" applyAlignment="1">
      <alignment horizontal="left" vertical="center" wrapText="1"/>
      <protection/>
    </xf>
    <xf numFmtId="0" fontId="64" fillId="0" borderId="14" xfId="188" applyFont="1" applyBorder="1" applyAlignment="1">
      <alignment horizontal="center" vertical="center" wrapText="1"/>
      <protection/>
    </xf>
    <xf numFmtId="172" fontId="10" fillId="50" borderId="14" xfId="190" applyNumberFormat="1" applyFont="1" applyFill="1" applyBorder="1" applyAlignment="1" applyProtection="1">
      <alignment vertical="center" wrapText="1"/>
      <protection hidden="1" locked="0"/>
    </xf>
    <xf numFmtId="173" fontId="10" fillId="0" borderId="14" xfId="190" applyNumberFormat="1" applyFont="1" applyFill="1" applyBorder="1" applyAlignment="1">
      <alignment vertical="center" wrapText="1"/>
      <protection/>
    </xf>
    <xf numFmtId="173" fontId="10" fillId="0" borderId="14" xfId="190" applyNumberFormat="1" applyFont="1" applyBorder="1" applyAlignment="1">
      <alignment horizontal="left" vertical="center" wrapText="1"/>
      <protection/>
    </xf>
    <xf numFmtId="0" fontId="11" fillId="0" borderId="14" xfId="188" applyFont="1" applyFill="1" applyBorder="1" applyAlignment="1">
      <alignment horizontal="center" vertical="center" wrapText="1"/>
      <protection/>
    </xf>
    <xf numFmtId="175" fontId="10" fillId="0" borderId="14" xfId="123" applyNumberFormat="1" applyFont="1" applyFill="1" applyBorder="1" applyAlignment="1">
      <alignment horizontal="left" vertical="center" wrapText="1"/>
    </xf>
    <xf numFmtId="0" fontId="11" fillId="0" borderId="23" xfId="188" applyFont="1" applyFill="1" applyBorder="1" applyAlignment="1">
      <alignment horizontal="center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14" fontId="16" fillId="0" borderId="26" xfId="0" applyNumberFormat="1" applyFont="1" applyFill="1" applyBorder="1" applyAlignment="1">
      <alignment horizontal="left" vertical="center" wrapText="1"/>
    </xf>
    <xf numFmtId="175" fontId="10" fillId="0" borderId="14" xfId="123" applyNumberFormat="1" applyFont="1" applyFill="1" applyBorder="1" applyAlignment="1">
      <alignment/>
    </xf>
    <xf numFmtId="0" fontId="11" fillId="0" borderId="27" xfId="188" applyFont="1" applyBorder="1" applyAlignment="1">
      <alignment horizontal="center" vertical="center" wrapText="1"/>
      <protection/>
    </xf>
    <xf numFmtId="0" fontId="13" fillId="0" borderId="14" xfId="188" applyFont="1" applyBorder="1" applyAlignment="1">
      <alignment horizontal="left" vertical="center" wrapText="1"/>
      <protection/>
    </xf>
    <xf numFmtId="0" fontId="13" fillId="0" borderId="14" xfId="188" applyFont="1" applyBorder="1" applyAlignment="1">
      <alignment vertical="center" wrapText="1"/>
      <protection/>
    </xf>
    <xf numFmtId="0" fontId="13" fillId="0" borderId="27" xfId="188" applyFont="1" applyBorder="1" applyAlignment="1">
      <alignment horizontal="center" vertical="center" wrapText="1"/>
      <protection/>
    </xf>
    <xf numFmtId="175" fontId="10" fillId="0" borderId="14" xfId="126" applyNumberFormat="1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left" vertical="center" wrapText="1"/>
    </xf>
    <xf numFmtId="175" fontId="10" fillId="0" borderId="14" xfId="126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left" vertical="center" wrapText="1"/>
    </xf>
    <xf numFmtId="172" fontId="10" fillId="0" borderId="14" xfId="190" applyNumberFormat="1" applyFont="1" applyBorder="1" applyAlignment="1" applyProtection="1">
      <alignment horizontal="left" vertical="center" wrapText="1"/>
      <protection hidden="1" locked="0"/>
    </xf>
    <xf numFmtId="0" fontId="10" fillId="0" borderId="14" xfId="190" applyFont="1" applyBorder="1" applyAlignment="1">
      <alignment horizontal="left" vertical="center"/>
      <protection/>
    </xf>
    <xf numFmtId="0" fontId="16" fillId="5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right" vertical="center"/>
    </xf>
    <xf numFmtId="0" fontId="6" fillId="0" borderId="34" xfId="186" applyFont="1" applyFill="1" applyBorder="1" applyAlignment="1">
      <alignment horizontal="left" vertical="center" wrapText="1"/>
      <protection/>
    </xf>
    <xf numFmtId="0" fontId="85" fillId="0" borderId="34" xfId="186" applyFont="1" applyFill="1" applyBorder="1" applyAlignment="1">
      <alignment horizontal="left" vertical="center" wrapText="1"/>
      <protection/>
    </xf>
    <xf numFmtId="14" fontId="85" fillId="0" borderId="34" xfId="186" applyNumberFormat="1" applyFont="1" applyFill="1" applyBorder="1" applyAlignment="1">
      <alignment horizontal="left" vertical="center" wrapText="1"/>
      <protection/>
    </xf>
    <xf numFmtId="0" fontId="0" fillId="0" borderId="26" xfId="0" applyBorder="1" applyAlignment="1">
      <alignment horizontal="left" vertical="center"/>
    </xf>
    <xf numFmtId="175" fontId="10" fillId="0" borderId="14" xfId="123" applyNumberFormat="1" applyFont="1" applyFill="1" applyBorder="1" applyAlignment="1">
      <alignment vertical="center" wrapText="1"/>
    </xf>
    <xf numFmtId="14" fontId="10" fillId="0" borderId="14" xfId="188" applyNumberFormat="1" applyFont="1" applyBorder="1" applyAlignment="1">
      <alignment horizontal="left" vertical="center" wrapText="1"/>
      <protection/>
    </xf>
    <xf numFmtId="0" fontId="13" fillId="0" borderId="14" xfId="188" applyFont="1" applyBorder="1" applyAlignment="1">
      <alignment vertical="center" wrapText="1"/>
      <protection/>
    </xf>
    <xf numFmtId="0" fontId="10" fillId="0" borderId="23" xfId="188" applyFont="1" applyFill="1" applyBorder="1" applyAlignment="1">
      <alignment vertical="center" wrapText="1"/>
      <protection/>
    </xf>
    <xf numFmtId="14" fontId="10" fillId="0" borderId="14" xfId="188" applyNumberFormat="1" applyFont="1" applyFill="1" applyBorder="1" applyAlignment="1">
      <alignment horizontal="left" vertical="center" wrapText="1"/>
      <protection/>
    </xf>
    <xf numFmtId="0" fontId="10" fillId="0" borderId="14" xfId="188" applyFont="1" applyFill="1" applyBorder="1" applyAlignment="1">
      <alignment vertical="center" wrapText="1"/>
      <protection/>
    </xf>
    <xf numFmtId="0" fontId="11" fillId="0" borderId="14" xfId="188" applyFont="1" applyFill="1" applyBorder="1" applyAlignment="1">
      <alignment vertical="center" wrapText="1"/>
      <protection/>
    </xf>
    <xf numFmtId="14" fontId="16" fillId="0" borderId="14" xfId="0" applyNumberFormat="1" applyFont="1" applyFill="1" applyBorder="1" applyAlignment="1">
      <alignment horizontal="center" vertical="center" wrapText="1"/>
    </xf>
    <xf numFmtId="0" fontId="10" fillId="0" borderId="14" xfId="190" applyFont="1" applyFill="1" applyBorder="1" applyAlignment="1">
      <alignment horizontal="center" vertical="center" wrapText="1"/>
      <protection/>
    </xf>
    <xf numFmtId="175" fontId="16" fillId="0" borderId="14" xfId="123" applyNumberFormat="1" applyFont="1" applyFill="1" applyBorder="1" applyAlignment="1">
      <alignment horizontal="justify" vertical="center" wrapText="1"/>
    </xf>
    <xf numFmtId="175" fontId="10" fillId="0" borderId="14" xfId="123" applyNumberFormat="1" applyFont="1" applyBorder="1" applyAlignment="1">
      <alignment horizontal="left" vertical="center" wrapText="1"/>
    </xf>
    <xf numFmtId="175" fontId="10" fillId="50" borderId="14" xfId="123" applyNumberFormat="1" applyFont="1" applyFill="1" applyBorder="1" applyAlignment="1">
      <alignment horizontal="left" vertical="center" wrapText="1"/>
    </xf>
    <xf numFmtId="175" fontId="16" fillId="50" borderId="14" xfId="123" applyNumberFormat="1" applyFont="1" applyFill="1" applyBorder="1" applyAlignment="1">
      <alignment horizontal="left" vertical="center" wrapText="1"/>
    </xf>
    <xf numFmtId="175" fontId="10" fillId="0" borderId="26" xfId="123" applyNumberFormat="1" applyFont="1" applyFill="1" applyBorder="1" applyAlignment="1">
      <alignment horizontal="left" vertical="center" wrapText="1"/>
    </xf>
    <xf numFmtId="175" fontId="10" fillId="0" borderId="29" xfId="123" applyNumberFormat="1" applyFont="1" applyFill="1" applyBorder="1" applyAlignment="1">
      <alignment horizontal="left" vertical="center" wrapText="1"/>
    </xf>
    <xf numFmtId="175" fontId="10" fillId="50" borderId="26" xfId="123" applyNumberFormat="1" applyFont="1" applyFill="1" applyBorder="1" applyAlignment="1">
      <alignment horizontal="left" vertical="center" wrapText="1"/>
    </xf>
    <xf numFmtId="0" fontId="16" fillId="58" borderId="14" xfId="0" applyFont="1" applyFill="1" applyBorder="1" applyAlignment="1">
      <alignment vertical="center" wrapText="1"/>
    </xf>
    <xf numFmtId="0" fontId="16" fillId="58" borderId="26" xfId="0" applyFont="1" applyFill="1" applyBorder="1" applyAlignment="1">
      <alignment vertical="center" wrapText="1"/>
    </xf>
    <xf numFmtId="175" fontId="10" fillId="0" borderId="26" xfId="123" applyNumberFormat="1" applyFont="1" applyBorder="1" applyAlignment="1">
      <alignment horizontal="left" vertical="center" wrapText="1"/>
    </xf>
    <xf numFmtId="0" fontId="10" fillId="58" borderId="26" xfId="0" applyFont="1" applyFill="1" applyBorder="1" applyAlignment="1">
      <alignment horizontal="left" vertical="center" wrapText="1"/>
    </xf>
    <xf numFmtId="0" fontId="10" fillId="50" borderId="23" xfId="0" applyFont="1" applyFill="1" applyBorder="1" applyAlignment="1">
      <alignment horizontal="left" vertical="center" wrapText="1"/>
    </xf>
    <xf numFmtId="14" fontId="10" fillId="50" borderId="26" xfId="0" applyNumberFormat="1" applyFont="1" applyFill="1" applyBorder="1" applyAlignment="1">
      <alignment horizontal="left" vertical="center" wrapText="1"/>
    </xf>
    <xf numFmtId="0" fontId="10" fillId="0" borderId="14" xfId="186" applyFont="1" applyBorder="1" applyAlignment="1">
      <alignment horizontal="center"/>
      <protection/>
    </xf>
    <xf numFmtId="175" fontId="10" fillId="0" borderId="14" xfId="123" applyNumberFormat="1" applyFont="1" applyBorder="1" applyAlignment="1">
      <alignment horizontal="left" vertical="center"/>
    </xf>
    <xf numFmtId="0" fontId="10" fillId="0" borderId="14" xfId="186" applyFont="1" applyFill="1" applyBorder="1" applyAlignment="1">
      <alignment horizontal="center"/>
      <protection/>
    </xf>
    <xf numFmtId="175" fontId="10" fillId="0" borderId="14" xfId="123" applyNumberFormat="1" applyFont="1" applyFill="1" applyBorder="1" applyAlignment="1">
      <alignment horizontal="left" vertical="center"/>
    </xf>
    <xf numFmtId="0" fontId="10" fillId="0" borderId="26" xfId="186" applyFont="1" applyBorder="1" applyAlignment="1">
      <alignment horizontal="center"/>
      <protection/>
    </xf>
    <xf numFmtId="0" fontId="10" fillId="0" borderId="14" xfId="186" applyFont="1" applyBorder="1" applyAlignment="1">
      <alignment horizontal="left" wrapText="1"/>
      <protection/>
    </xf>
    <xf numFmtId="175" fontId="10" fillId="0" borderId="14" xfId="123" applyNumberFormat="1" applyFont="1" applyBorder="1" applyAlignment="1">
      <alignment horizontal="right"/>
    </xf>
    <xf numFmtId="0" fontId="16" fillId="0" borderId="26" xfId="186" applyFont="1" applyBorder="1" applyAlignment="1">
      <alignment horizontal="left" wrapText="1"/>
      <protection/>
    </xf>
    <xf numFmtId="175" fontId="16" fillId="0" borderId="14" xfId="123" applyNumberFormat="1" applyFont="1" applyFill="1" applyBorder="1" applyAlignment="1">
      <alignment horizontal="left"/>
    </xf>
    <xf numFmtId="175" fontId="16" fillId="0" borderId="14" xfId="123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0" fontId="10" fillId="0" borderId="26" xfId="186" applyFont="1" applyBorder="1" applyAlignment="1">
      <alignment horizontal="left" wrapText="1"/>
      <protection/>
    </xf>
    <xf numFmtId="0" fontId="3" fillId="0" borderId="14" xfId="0" applyFont="1" applyBorder="1" applyAlignment="1">
      <alignment/>
    </xf>
    <xf numFmtId="175" fontId="10" fillId="0" borderId="14" xfId="0" applyNumberFormat="1" applyFont="1" applyBorder="1" applyAlignment="1">
      <alignment horizontal="left" vertical="center"/>
    </xf>
    <xf numFmtId="0" fontId="3" fillId="0" borderId="30" xfId="0" applyFont="1" applyBorder="1" applyAlignment="1">
      <alignment/>
    </xf>
    <xf numFmtId="0" fontId="16" fillId="0" borderId="14" xfId="190" applyFont="1" applyFill="1" applyBorder="1" applyAlignment="1">
      <alignment horizontal="left" vertical="center" wrapText="1"/>
      <protection/>
    </xf>
    <xf numFmtId="0" fontId="86" fillId="0" borderId="30" xfId="0" applyFont="1" applyBorder="1" applyAlignment="1">
      <alignment/>
    </xf>
    <xf numFmtId="14" fontId="16" fillId="0" borderId="14" xfId="190" applyNumberFormat="1" applyFont="1" applyFill="1" applyBorder="1" applyAlignment="1">
      <alignment horizontal="left" vertical="center"/>
      <protection/>
    </xf>
    <xf numFmtId="0" fontId="87" fillId="0" borderId="30" xfId="0" applyFont="1" applyBorder="1" applyAlignment="1">
      <alignment horizontal="left" vertical="center"/>
    </xf>
    <xf numFmtId="14" fontId="16" fillId="0" borderId="14" xfId="190" applyNumberFormat="1" applyFont="1" applyFill="1" applyBorder="1" applyAlignment="1">
      <alignment horizontal="left" vertical="center" wrapText="1"/>
      <protection/>
    </xf>
    <xf numFmtId="0" fontId="16" fillId="0" borderId="26" xfId="0" applyFont="1" applyBorder="1" applyAlignment="1">
      <alignment horizontal="right" vertical="center"/>
    </xf>
    <xf numFmtId="175" fontId="10" fillId="0" borderId="26" xfId="123" applyNumberFormat="1" applyFont="1" applyBorder="1" applyAlignment="1">
      <alignment horizontal="left" vertical="center"/>
    </xf>
    <xf numFmtId="3" fontId="16" fillId="50" borderId="14" xfId="0" applyNumberFormat="1" applyFont="1" applyFill="1" applyBorder="1" applyAlignment="1">
      <alignment vertical="center"/>
    </xf>
    <xf numFmtId="0" fontId="10" fillId="50" borderId="26" xfId="0" applyFont="1" applyFill="1" applyBorder="1" applyAlignment="1">
      <alignment vertical="center"/>
    </xf>
    <xf numFmtId="3" fontId="10" fillId="50" borderId="26" xfId="0" applyNumberFormat="1" applyFont="1" applyFill="1" applyBorder="1" applyAlignment="1">
      <alignment horizontal="right" vertical="center"/>
    </xf>
    <xf numFmtId="0" fontId="10" fillId="50" borderId="26" xfId="0" applyFont="1" applyFill="1" applyBorder="1" applyAlignment="1">
      <alignment horizontal="center" vertical="center"/>
    </xf>
    <xf numFmtId="14" fontId="16" fillId="50" borderId="26" xfId="0" applyNumberFormat="1" applyFont="1" applyFill="1" applyBorder="1" applyAlignment="1">
      <alignment horizontal="right" vertical="center"/>
    </xf>
    <xf numFmtId="3" fontId="10" fillId="50" borderId="14" xfId="0" applyNumberFormat="1" applyFont="1" applyFill="1" applyBorder="1" applyAlignment="1">
      <alignment vertical="center"/>
    </xf>
    <xf numFmtId="14" fontId="10" fillId="50" borderId="14" xfId="0" applyNumberFormat="1" applyFont="1" applyFill="1" applyBorder="1" applyAlignment="1">
      <alignment vertical="center"/>
    </xf>
    <xf numFmtId="0" fontId="17" fillId="56" borderId="23" xfId="0" applyFont="1" applyFill="1" applyBorder="1" applyAlignment="1">
      <alignment horizontal="left" vertical="center" wrapText="1"/>
    </xf>
    <xf numFmtId="0" fontId="19" fillId="57" borderId="14" xfId="0" applyFont="1" applyFill="1" applyBorder="1" applyAlignment="1">
      <alignment horizontal="center" vertical="center"/>
    </xf>
    <xf numFmtId="0" fontId="19" fillId="57" borderId="14" xfId="0" applyFont="1" applyFill="1" applyBorder="1" applyAlignment="1">
      <alignment vertical="center"/>
    </xf>
    <xf numFmtId="0" fontId="19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7" fillId="56" borderId="27" xfId="0" applyFont="1" applyFill="1" applyBorder="1" applyAlignment="1">
      <alignment horizontal="center" vertical="center" wrapText="1"/>
    </xf>
    <xf numFmtId="179" fontId="17" fillId="56" borderId="27" xfId="0" applyNumberFormat="1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6" fillId="50" borderId="0" xfId="0" applyFont="1" applyFill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/>
    </xf>
    <xf numFmtId="0" fontId="16" fillId="50" borderId="0" xfId="0" applyFont="1" applyFill="1" applyAlignment="1">
      <alignment vertical="center"/>
    </xf>
    <xf numFmtId="0" fontId="16" fillId="0" borderId="14" xfId="0" applyFont="1" applyFill="1" applyBorder="1" applyAlignment="1">
      <alignment horizontal="right" vertical="center" wrapText="1"/>
    </xf>
    <xf numFmtId="3" fontId="10" fillId="0" borderId="14" xfId="0" applyNumberFormat="1" applyFont="1" applyFill="1" applyBorder="1" applyAlignment="1">
      <alignment horizontal="left" vertical="center"/>
    </xf>
    <xf numFmtId="175" fontId="10" fillId="0" borderId="14" xfId="125" applyNumberFormat="1" applyFont="1" applyFill="1" applyBorder="1" applyAlignment="1">
      <alignment horizontal="right" vertical="center" wrapText="1"/>
    </xf>
    <xf numFmtId="14" fontId="16" fillId="0" borderId="14" xfId="0" applyNumberFormat="1" applyFont="1" applyFill="1" applyBorder="1" applyAlignment="1">
      <alignment horizontal="center" vertical="center"/>
    </xf>
    <xf numFmtId="0" fontId="10" fillId="0" borderId="27" xfId="186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vertical="center"/>
    </xf>
    <xf numFmtId="175" fontId="10" fillId="0" borderId="27" xfId="125" applyNumberFormat="1" applyFont="1" applyFill="1" applyBorder="1" applyAlignment="1">
      <alignment vertical="center" wrapText="1"/>
    </xf>
    <xf numFmtId="14" fontId="16" fillId="0" borderId="27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3" fontId="10" fillId="50" borderId="27" xfId="186" applyNumberFormat="1" applyFont="1" applyFill="1" applyBorder="1" applyAlignment="1">
      <alignment horizontal="center" vertical="center" wrapText="1"/>
      <protection/>
    </xf>
    <xf numFmtId="0" fontId="10" fillId="50" borderId="27" xfId="0" applyFont="1" applyFill="1" applyBorder="1" applyAlignment="1">
      <alignment horizontal="left" vertical="center"/>
    </xf>
    <xf numFmtId="3" fontId="10" fillId="0" borderId="27" xfId="0" applyNumberFormat="1" applyFont="1" applyFill="1" applyBorder="1" applyAlignment="1">
      <alignment horizontal="left" vertical="center"/>
    </xf>
    <xf numFmtId="175" fontId="10" fillId="0" borderId="27" xfId="125" applyNumberFormat="1" applyFont="1" applyFill="1" applyBorder="1" applyAlignment="1">
      <alignment horizontal="right" vertical="center" wrapText="1"/>
    </xf>
    <xf numFmtId="3" fontId="10" fillId="50" borderId="14" xfId="0" applyNumberFormat="1" applyFont="1" applyFill="1" applyBorder="1" applyAlignment="1">
      <alignment horizontal="left" vertical="center"/>
    </xf>
    <xf numFmtId="14" fontId="16" fillId="50" borderId="14" xfId="0" applyNumberFormat="1" applyFont="1" applyFill="1" applyBorder="1" applyAlignment="1">
      <alignment horizontal="center" vertical="center"/>
    </xf>
    <xf numFmtId="174" fontId="10" fillId="0" borderId="27" xfId="0" applyNumberFormat="1" applyFont="1" applyFill="1" applyBorder="1" applyAlignment="1">
      <alignment vertical="center"/>
    </xf>
    <xf numFmtId="3" fontId="16" fillId="50" borderId="27" xfId="0" applyNumberFormat="1" applyFont="1" applyFill="1" applyBorder="1" applyAlignment="1">
      <alignment horizontal="center" vertical="center" wrapText="1"/>
    </xf>
    <xf numFmtId="0" fontId="10" fillId="50" borderId="27" xfId="0" applyFont="1" applyFill="1" applyBorder="1" applyAlignment="1">
      <alignment vertical="center"/>
    </xf>
    <xf numFmtId="3" fontId="10" fillId="50" borderId="27" xfId="0" applyNumberFormat="1" applyFont="1" applyFill="1" applyBorder="1" applyAlignment="1">
      <alignment vertical="center"/>
    </xf>
    <xf numFmtId="175" fontId="10" fillId="50" borderId="27" xfId="125" applyNumberFormat="1" applyFont="1" applyFill="1" applyBorder="1" applyAlignment="1">
      <alignment vertical="center" wrapText="1"/>
    </xf>
    <xf numFmtId="14" fontId="16" fillId="50" borderId="27" xfId="0" applyNumberFormat="1" applyFont="1" applyFill="1" applyBorder="1" applyAlignment="1">
      <alignment horizontal="center" vertical="center"/>
    </xf>
    <xf numFmtId="0" fontId="10" fillId="50" borderId="2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4" fontId="16" fillId="0" borderId="14" xfId="0" applyNumberFormat="1" applyFont="1" applyFill="1" applyBorder="1" applyAlignment="1">
      <alignment horizontal="left" vertical="center"/>
    </xf>
    <xf numFmtId="175" fontId="10" fillId="0" borderId="26" xfId="125" applyNumberFormat="1" applyFont="1" applyFill="1" applyBorder="1" applyAlignment="1">
      <alignment horizontal="right" vertical="center" wrapText="1"/>
    </xf>
    <xf numFmtId="174" fontId="10" fillId="0" borderId="14" xfId="0" applyNumberFormat="1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14" fontId="16" fillId="0" borderId="27" xfId="0" applyNumberFormat="1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175" fontId="10" fillId="50" borderId="14" xfId="125" applyNumberFormat="1" applyFont="1" applyFill="1" applyBorder="1" applyAlignment="1">
      <alignment horizontal="right" vertical="center" wrapText="1"/>
    </xf>
    <xf numFmtId="174" fontId="10" fillId="50" borderId="14" xfId="0" applyNumberFormat="1" applyFont="1" applyFill="1" applyBorder="1" applyAlignment="1">
      <alignment horizontal="left" vertical="center"/>
    </xf>
    <xf numFmtId="0" fontId="16" fillId="0" borderId="27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 applyAlignment="1">
      <alignment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6" fillId="0" borderId="27" xfId="0" applyNumberFormat="1" applyFont="1" applyFill="1" applyBorder="1" applyAlignment="1">
      <alignment vertical="center"/>
    </xf>
    <xf numFmtId="0" fontId="16" fillId="0" borderId="27" xfId="0" applyNumberFormat="1" applyFont="1" applyFill="1" applyBorder="1" applyAlignment="1">
      <alignment horizontal="center" vertical="center"/>
    </xf>
    <xf numFmtId="3" fontId="16" fillId="50" borderId="14" xfId="0" applyNumberFormat="1" applyFont="1" applyFill="1" applyBorder="1" applyAlignment="1">
      <alignment horizontal="left" vertical="center"/>
    </xf>
    <xf numFmtId="14" fontId="16" fillId="50" borderId="14" xfId="0" applyNumberFormat="1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left" vertical="center"/>
    </xf>
    <xf numFmtId="175" fontId="16" fillId="0" borderId="14" xfId="125" applyNumberFormat="1" applyFont="1" applyFill="1" applyBorder="1" applyAlignment="1">
      <alignment horizontal="right" vertical="center" wrapText="1"/>
    </xf>
    <xf numFmtId="175" fontId="16" fillId="50" borderId="14" xfId="125" applyNumberFormat="1" applyFont="1" applyFill="1" applyBorder="1" applyAlignment="1">
      <alignment horizontal="right" vertical="center" wrapText="1"/>
    </xf>
    <xf numFmtId="174" fontId="10" fillId="0" borderId="14" xfId="0" applyNumberFormat="1" applyFont="1" applyBorder="1" applyAlignment="1">
      <alignment vertical="center" wrapText="1"/>
    </xf>
    <xf numFmtId="0" fontId="11" fillId="56" borderId="23" xfId="0" applyFont="1" applyFill="1" applyBorder="1" applyAlignment="1">
      <alignment horizontal="left" vertical="center" wrapText="1"/>
    </xf>
    <xf numFmtId="0" fontId="17" fillId="56" borderId="1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/>
    </xf>
    <xf numFmtId="0" fontId="10" fillId="0" borderId="14" xfId="198" applyNumberFormat="1" applyFont="1" applyFill="1" applyBorder="1" applyAlignment="1">
      <alignment vertical="center" wrapText="1"/>
      <protection/>
    </xf>
    <xf numFmtId="0" fontId="10" fillId="0" borderId="14" xfId="198" applyFont="1" applyFill="1" applyBorder="1" applyAlignment="1">
      <alignment vertical="center" wrapText="1"/>
      <protection/>
    </xf>
    <xf numFmtId="3" fontId="10" fillId="0" borderId="14" xfId="0" applyNumberFormat="1" applyFont="1" applyFill="1" applyBorder="1" applyAlignment="1">
      <alignment/>
    </xf>
    <xf numFmtId="0" fontId="10" fillId="0" borderId="26" xfId="0" applyFont="1" applyFill="1" applyBorder="1" applyAlignment="1">
      <alignment vertical="center" wrapText="1"/>
    </xf>
    <xf numFmtId="175" fontId="10" fillId="0" borderId="27" xfId="123" applyNumberFormat="1" applyFont="1" applyFill="1" applyBorder="1" applyAlignment="1">
      <alignment horizontal="left" vertical="center" wrapText="1"/>
    </xf>
    <xf numFmtId="14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vertical="center" wrapText="1"/>
    </xf>
    <xf numFmtId="14" fontId="10" fillId="0" borderId="14" xfId="0" applyNumberFormat="1" applyFont="1" applyFill="1" applyBorder="1" applyAlignment="1">
      <alignment vertical="center" wrapText="1"/>
    </xf>
    <xf numFmtId="3" fontId="10" fillId="0" borderId="27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175" fontId="10" fillId="0" borderId="27" xfId="123" applyNumberFormat="1" applyFont="1" applyFill="1" applyBorder="1" applyAlignment="1" applyProtection="1">
      <alignment horizontal="left" vertical="center" wrapText="1"/>
      <protection locked="0"/>
    </xf>
    <xf numFmtId="175" fontId="10" fillId="0" borderId="26" xfId="123" applyNumberFormat="1" applyFont="1" applyFill="1" applyBorder="1" applyAlignment="1" applyProtection="1">
      <alignment horizontal="left" vertical="center" wrapText="1"/>
      <protection locked="0"/>
    </xf>
    <xf numFmtId="0" fontId="10" fillId="0" borderId="29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14" xfId="0" applyFont="1" applyFill="1" applyBorder="1" applyAlignment="1">
      <alignment wrapText="1"/>
    </xf>
    <xf numFmtId="175" fontId="10" fillId="0" borderId="14" xfId="0" applyNumberFormat="1" applyFont="1" applyFill="1" applyBorder="1" applyAlignment="1">
      <alignment/>
    </xf>
    <xf numFmtId="14" fontId="10" fillId="0" borderId="14" xfId="0" applyNumberFormat="1" applyFont="1" applyFill="1" applyBorder="1" applyAlignment="1">
      <alignment horizontal="right" vertical="center"/>
    </xf>
    <xf numFmtId="3" fontId="10" fillId="0" borderId="14" xfId="123" applyNumberFormat="1" applyFont="1" applyFill="1" applyBorder="1" applyAlignment="1">
      <alignment horizontal="right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198" applyNumberFormat="1" applyFont="1" applyFill="1" applyBorder="1" applyAlignment="1">
      <alignment vertical="center" wrapText="1"/>
      <protection/>
    </xf>
    <xf numFmtId="0" fontId="10" fillId="0" borderId="27" xfId="198" applyFont="1" applyFill="1" applyBorder="1" applyAlignment="1">
      <alignment vertical="center" wrapText="1"/>
      <protection/>
    </xf>
    <xf numFmtId="14" fontId="10" fillId="0" borderId="27" xfId="0" applyNumberFormat="1" applyFont="1" applyFill="1" applyBorder="1" applyAlignment="1">
      <alignment horizontal="center" vertical="center" wrapText="1"/>
    </xf>
    <xf numFmtId="14" fontId="10" fillId="0" borderId="29" xfId="0" applyNumberFormat="1" applyFont="1" applyFill="1" applyBorder="1" applyAlignment="1">
      <alignment horizontal="center" vertical="center" wrapText="1"/>
    </xf>
    <xf numFmtId="14" fontId="10" fillId="0" borderId="26" xfId="0" applyNumberFormat="1" applyFont="1" applyFill="1" applyBorder="1" applyAlignment="1">
      <alignment horizontal="center" vertical="center" wrapText="1"/>
    </xf>
    <xf numFmtId="14" fontId="10" fillId="0" borderId="26" xfId="0" applyNumberFormat="1" applyFont="1" applyFill="1" applyBorder="1" applyAlignment="1">
      <alignment vertical="center" wrapText="1"/>
    </xf>
    <xf numFmtId="0" fontId="10" fillId="0" borderId="29" xfId="198" applyNumberFormat="1" applyFont="1" applyFill="1" applyBorder="1" applyAlignment="1">
      <alignment vertical="center" wrapText="1"/>
      <protection/>
    </xf>
    <xf numFmtId="0" fontId="10" fillId="0" borderId="29" xfId="198" applyFont="1" applyFill="1" applyBorder="1" applyAlignment="1">
      <alignment vertical="center" wrapText="1"/>
      <protection/>
    </xf>
    <xf numFmtId="175" fontId="10" fillId="0" borderId="14" xfId="123" applyNumberFormat="1" applyFont="1" applyFill="1" applyBorder="1" applyAlignment="1">
      <alignment wrapText="1"/>
    </xf>
    <xf numFmtId="0" fontId="10" fillId="0" borderId="14" xfId="0" applyFont="1" applyFill="1" applyBorder="1" applyAlignment="1">
      <alignment horizontal="center" wrapText="1"/>
    </xf>
    <xf numFmtId="3" fontId="10" fillId="0" borderId="14" xfId="0" applyNumberFormat="1" applyFont="1" applyFill="1" applyBorder="1" applyAlignment="1">
      <alignment horizontal="right"/>
    </xf>
    <xf numFmtId="0" fontId="10" fillId="0" borderId="26" xfId="198" applyFont="1" applyFill="1" applyBorder="1" applyAlignment="1">
      <alignment vertical="center" wrapText="1"/>
      <protection/>
    </xf>
    <xf numFmtId="0" fontId="10" fillId="0" borderId="28" xfId="0" applyFont="1" applyFill="1" applyBorder="1" applyAlignment="1">
      <alignment horizontal="center" wrapText="1"/>
    </xf>
    <xf numFmtId="3" fontId="10" fillId="0" borderId="2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14" fontId="10" fillId="0" borderId="27" xfId="0" applyNumberFormat="1" applyFont="1" applyFill="1" applyBorder="1" applyAlignment="1">
      <alignment vertical="center" wrapText="1"/>
    </xf>
    <xf numFmtId="0" fontId="10" fillId="0" borderId="27" xfId="197" applyNumberFormat="1" applyFont="1" applyFill="1" applyBorder="1" applyAlignment="1" applyProtection="1">
      <alignment horizontal="left" vertical="center" wrapText="1"/>
      <protection locked="0"/>
    </xf>
    <xf numFmtId="0" fontId="10" fillId="50" borderId="27" xfId="0" applyFont="1" applyFill="1" applyBorder="1" applyAlignment="1">
      <alignment horizontal="center" vertical="center" wrapText="1"/>
    </xf>
    <xf numFmtId="0" fontId="10" fillId="50" borderId="29" xfId="0" applyFont="1" applyFill="1" applyBorder="1" applyAlignment="1">
      <alignment horizontal="center" vertical="center" wrapText="1"/>
    </xf>
    <xf numFmtId="0" fontId="10" fillId="50" borderId="26" xfId="0" applyFont="1" applyFill="1" applyBorder="1" applyAlignment="1">
      <alignment horizontal="center" vertical="center" wrapText="1"/>
    </xf>
    <xf numFmtId="0" fontId="10" fillId="50" borderId="27" xfId="0" applyFont="1" applyFill="1" applyBorder="1" applyAlignment="1">
      <alignment horizontal="left" vertical="center" wrapText="1"/>
    </xf>
    <xf numFmtId="0" fontId="10" fillId="50" borderId="29" xfId="0" applyFont="1" applyFill="1" applyBorder="1" applyAlignment="1">
      <alignment horizontal="left" vertical="center" wrapText="1"/>
    </xf>
    <xf numFmtId="0" fontId="10" fillId="50" borderId="26" xfId="0" applyFont="1" applyFill="1" applyBorder="1" applyAlignment="1">
      <alignment horizontal="left" vertical="center" wrapText="1"/>
    </xf>
    <xf numFmtId="3" fontId="10" fillId="50" borderId="27" xfId="0" applyNumberFormat="1" applyFont="1" applyFill="1" applyBorder="1" applyAlignment="1">
      <alignment horizontal="right" vertical="center" wrapText="1"/>
    </xf>
    <xf numFmtId="3" fontId="10" fillId="50" borderId="29" xfId="0" applyNumberFormat="1" applyFont="1" applyFill="1" applyBorder="1" applyAlignment="1">
      <alignment horizontal="right" vertical="center" wrapText="1"/>
    </xf>
    <xf numFmtId="3" fontId="10" fillId="50" borderId="26" xfId="0" applyNumberFormat="1" applyFont="1" applyFill="1" applyBorder="1" applyAlignment="1">
      <alignment horizontal="right" vertical="center" wrapText="1"/>
    </xf>
    <xf numFmtId="0" fontId="120" fillId="50" borderId="26" xfId="0" applyFont="1" applyFill="1" applyBorder="1" applyAlignment="1">
      <alignment horizontal="left" vertical="center" wrapText="1"/>
    </xf>
    <xf numFmtId="3" fontId="16" fillId="50" borderId="27" xfId="0" applyNumberFormat="1" applyFont="1" applyFill="1" applyBorder="1" applyAlignment="1">
      <alignment vertical="center" wrapText="1"/>
    </xf>
    <xf numFmtId="3" fontId="16" fillId="50" borderId="26" xfId="0" applyNumberFormat="1" applyFont="1" applyFill="1" applyBorder="1" applyAlignment="1">
      <alignment vertical="center" wrapText="1"/>
    </xf>
    <xf numFmtId="0" fontId="16" fillId="50" borderId="27" xfId="0" applyFont="1" applyFill="1" applyBorder="1" applyAlignment="1">
      <alignment horizontal="center" vertical="center" wrapText="1"/>
    </xf>
    <xf numFmtId="0" fontId="16" fillId="50" borderId="26" xfId="0" applyFont="1" applyFill="1" applyBorder="1" applyAlignment="1">
      <alignment horizontal="center" vertical="center" wrapText="1"/>
    </xf>
    <xf numFmtId="14" fontId="16" fillId="50" borderId="27" xfId="0" applyNumberFormat="1" applyFont="1" applyFill="1" applyBorder="1" applyAlignment="1">
      <alignment horizontal="center" vertical="center" wrapText="1"/>
    </xf>
    <xf numFmtId="14" fontId="16" fillId="50" borderId="26" xfId="0" applyNumberFormat="1" applyFont="1" applyFill="1" applyBorder="1" applyAlignment="1">
      <alignment horizontal="center" vertical="center" wrapText="1"/>
    </xf>
    <xf numFmtId="0" fontId="16" fillId="50" borderId="27" xfId="186" applyFont="1" applyFill="1" applyBorder="1" applyAlignment="1">
      <alignment horizontal="right" vertical="center" wrapText="1"/>
      <protection/>
    </xf>
    <xf numFmtId="0" fontId="16" fillId="50" borderId="26" xfId="186" applyFont="1" applyFill="1" applyBorder="1" applyAlignment="1">
      <alignment horizontal="right" vertical="center" wrapText="1"/>
      <protection/>
    </xf>
    <xf numFmtId="0" fontId="16" fillId="50" borderId="27" xfId="0" applyFont="1" applyFill="1" applyBorder="1" applyAlignment="1">
      <alignment horizontal="left" vertical="center" wrapText="1"/>
    </xf>
    <xf numFmtId="0" fontId="16" fillId="50" borderId="26" xfId="0" applyFont="1" applyFill="1" applyBorder="1" applyAlignment="1">
      <alignment horizontal="left" vertical="center" wrapText="1"/>
    </xf>
    <xf numFmtId="3" fontId="16" fillId="50" borderId="27" xfId="0" applyNumberFormat="1" applyFont="1" applyFill="1" applyBorder="1" applyAlignment="1">
      <alignment horizontal="right" vertical="center" wrapText="1"/>
    </xf>
    <xf numFmtId="3" fontId="16" fillId="50" borderId="26" xfId="0" applyNumberFormat="1" applyFont="1" applyFill="1" applyBorder="1" applyAlignment="1">
      <alignment horizontal="right" vertical="center" wrapText="1"/>
    </xf>
    <xf numFmtId="14" fontId="16" fillId="50" borderId="27" xfId="0" applyNumberFormat="1" applyFont="1" applyFill="1" applyBorder="1" applyAlignment="1">
      <alignment horizontal="right" vertical="center" wrapText="1"/>
    </xf>
    <xf numFmtId="14" fontId="16" fillId="50" borderId="26" xfId="0" applyNumberFormat="1" applyFont="1" applyFill="1" applyBorder="1" applyAlignment="1">
      <alignment horizontal="right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3" fontId="10" fillId="0" borderId="27" xfId="0" applyNumberFormat="1" applyFont="1" applyBorder="1" applyAlignment="1">
      <alignment horizontal="left" vertical="center" wrapText="1"/>
    </xf>
    <xf numFmtId="3" fontId="10" fillId="0" borderId="26" xfId="0" applyNumberFormat="1" applyFont="1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7" xfId="186" applyFont="1" applyBorder="1" applyAlignment="1">
      <alignment horizontal="center"/>
      <protection/>
    </xf>
    <xf numFmtId="0" fontId="10" fillId="0" borderId="26" xfId="186" applyFont="1" applyBorder="1" applyAlignment="1">
      <alignment horizontal="center"/>
      <protection/>
    </xf>
    <xf numFmtId="0" fontId="10" fillId="0" borderId="27" xfId="186" applyFont="1" applyBorder="1" applyAlignment="1">
      <alignment horizontal="center" vertical="center"/>
      <protection/>
    </xf>
    <xf numFmtId="0" fontId="10" fillId="0" borderId="26" xfId="186" applyFont="1" applyBorder="1" applyAlignment="1">
      <alignment horizontal="center" vertical="center"/>
      <protection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27" xfId="0" applyNumberFormat="1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198" applyNumberFormat="1" applyFont="1" applyFill="1" applyBorder="1" applyAlignment="1">
      <alignment horizontal="left" vertical="center" wrapText="1"/>
      <protection/>
    </xf>
    <xf numFmtId="3" fontId="10" fillId="0" borderId="27" xfId="0" applyNumberFormat="1" applyFont="1" applyFill="1" applyBorder="1" applyAlignment="1">
      <alignment horizontal="left" vertical="center" wrapText="1"/>
    </xf>
    <xf numFmtId="3" fontId="10" fillId="0" borderId="29" xfId="0" applyNumberFormat="1" applyFont="1" applyFill="1" applyBorder="1" applyAlignment="1">
      <alignment horizontal="left" vertical="center" wrapText="1"/>
    </xf>
    <xf numFmtId="3" fontId="10" fillId="0" borderId="26" xfId="0" applyNumberFormat="1" applyFont="1" applyFill="1" applyBorder="1" applyAlignment="1">
      <alignment horizontal="left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198" applyFont="1" applyFill="1" applyBorder="1" applyAlignment="1">
      <alignment horizontal="left" vertical="center" wrapText="1"/>
      <protection/>
    </xf>
    <xf numFmtId="0" fontId="10" fillId="0" borderId="29" xfId="198" applyFont="1" applyFill="1" applyBorder="1" applyAlignment="1">
      <alignment horizontal="left" vertical="center" wrapText="1"/>
      <protection/>
    </xf>
    <xf numFmtId="0" fontId="10" fillId="0" borderId="26" xfId="198" applyFont="1" applyFill="1" applyBorder="1" applyAlignment="1">
      <alignment horizontal="left" vertical="center" wrapText="1"/>
      <protection/>
    </xf>
    <xf numFmtId="0" fontId="10" fillId="0" borderId="26" xfId="198" applyNumberFormat="1" applyFont="1" applyFill="1" applyBorder="1" applyAlignment="1">
      <alignment horizontal="left" vertical="center" wrapText="1"/>
      <protection/>
    </xf>
    <xf numFmtId="0" fontId="17" fillId="56" borderId="23" xfId="0" applyNumberFormat="1" applyFont="1" applyFill="1" applyBorder="1" applyAlignment="1">
      <alignment horizontal="center" vertical="center" wrapText="1"/>
    </xf>
    <xf numFmtId="0" fontId="17" fillId="56" borderId="30" xfId="0" applyNumberFormat="1" applyFont="1" applyFill="1" applyBorder="1" applyAlignment="1">
      <alignment horizontal="center" vertical="center" wrapText="1"/>
    </xf>
    <xf numFmtId="0" fontId="17" fillId="56" borderId="23" xfId="0" applyFont="1" applyFill="1" applyBorder="1" applyAlignment="1">
      <alignment horizontal="center" vertical="center" wrapText="1"/>
    </xf>
    <xf numFmtId="0" fontId="17" fillId="56" borderId="30" xfId="0" applyFont="1" applyFill="1" applyBorder="1" applyAlignment="1">
      <alignment horizontal="center" vertical="center" wrapText="1"/>
    </xf>
    <xf numFmtId="0" fontId="10" fillId="50" borderId="27" xfId="186" applyFont="1" applyFill="1" applyBorder="1" applyAlignment="1">
      <alignment horizontal="right" vertical="center" wrapText="1"/>
      <protection/>
    </xf>
    <xf numFmtId="0" fontId="10" fillId="50" borderId="26" xfId="186" applyFont="1" applyFill="1" applyBorder="1" applyAlignment="1">
      <alignment horizontal="right" vertical="center" wrapText="1"/>
      <protection/>
    </xf>
    <xf numFmtId="0" fontId="10" fillId="50" borderId="29" xfId="186" applyFont="1" applyFill="1" applyBorder="1" applyAlignment="1">
      <alignment horizontal="right" vertical="center" wrapText="1"/>
      <protection/>
    </xf>
    <xf numFmtId="0" fontId="10" fillId="50" borderId="27" xfId="186" applyFont="1" applyFill="1" applyBorder="1" applyAlignment="1">
      <alignment horizontal="center" vertical="center" wrapText="1"/>
      <protection/>
    </xf>
    <xf numFmtId="0" fontId="10" fillId="50" borderId="29" xfId="186" applyFont="1" applyFill="1" applyBorder="1" applyAlignment="1">
      <alignment horizontal="center" vertical="center" wrapText="1"/>
      <protection/>
    </xf>
    <xf numFmtId="0" fontId="10" fillId="50" borderId="26" xfId="186" applyFont="1" applyFill="1" applyBorder="1" applyAlignment="1">
      <alignment horizontal="center" vertical="center" wrapText="1"/>
      <protection/>
    </xf>
    <xf numFmtId="0" fontId="5" fillId="0" borderId="23" xfId="186" applyFont="1" applyFill="1" applyBorder="1" applyAlignment="1">
      <alignment horizontal="center" vertical="center" wrapText="1"/>
      <protection/>
    </xf>
    <xf numFmtId="0" fontId="5" fillId="0" borderId="30" xfId="186" applyFont="1" applyFill="1" applyBorder="1" applyAlignment="1">
      <alignment horizontal="center" vertical="center" wrapText="1"/>
      <protection/>
    </xf>
    <xf numFmtId="0" fontId="11" fillId="0" borderId="23" xfId="186" applyFont="1" applyFill="1" applyBorder="1" applyAlignment="1">
      <alignment horizontal="left" vertical="center" wrapText="1"/>
      <protection/>
    </xf>
    <xf numFmtId="0" fontId="11" fillId="0" borderId="30" xfId="186" applyFont="1" applyFill="1" applyBorder="1" applyAlignment="1">
      <alignment horizontal="left" vertical="center" wrapText="1"/>
      <protection/>
    </xf>
    <xf numFmtId="0" fontId="11" fillId="0" borderId="27" xfId="188" applyFont="1" applyBorder="1" applyAlignment="1">
      <alignment horizontal="center" vertical="center" wrapText="1"/>
      <protection/>
    </xf>
    <xf numFmtId="0" fontId="11" fillId="0" borderId="26" xfId="188" applyFont="1" applyBorder="1" applyAlignment="1">
      <alignment horizontal="center" vertical="center" wrapText="1"/>
      <protection/>
    </xf>
    <xf numFmtId="0" fontId="13" fillId="0" borderId="27" xfId="188" applyFont="1" applyBorder="1" applyAlignment="1">
      <alignment horizontal="center" vertical="center" wrapText="1"/>
      <protection/>
    </xf>
    <xf numFmtId="0" fontId="13" fillId="0" borderId="26" xfId="188" applyFont="1" applyBorder="1" applyAlignment="1">
      <alignment horizontal="center" vertical="center" wrapText="1"/>
      <protection/>
    </xf>
    <xf numFmtId="0" fontId="13" fillId="0" borderId="27" xfId="188" applyFont="1" applyBorder="1" applyAlignment="1">
      <alignment horizontal="center" vertical="center" wrapText="1"/>
      <protection/>
    </xf>
    <xf numFmtId="0" fontId="13" fillId="0" borderId="26" xfId="188" applyFont="1" applyBorder="1" applyAlignment="1">
      <alignment horizontal="center" vertical="center" wrapText="1"/>
      <protection/>
    </xf>
    <xf numFmtId="0" fontId="17" fillId="0" borderId="23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3" fillId="0" borderId="27" xfId="186" applyFont="1" applyBorder="1" applyAlignment="1">
      <alignment horizontal="center" vertical="center" wrapText="1"/>
      <protection/>
    </xf>
    <xf numFmtId="0" fontId="13" fillId="0" borderId="26" xfId="186" applyFont="1" applyBorder="1" applyAlignment="1">
      <alignment horizontal="center" vertical="center" wrapText="1"/>
      <protection/>
    </xf>
    <xf numFmtId="0" fontId="10" fillId="0" borderId="27" xfId="186" applyFont="1" applyBorder="1" applyAlignment="1">
      <alignment horizontal="center" vertical="center" wrapText="1"/>
      <protection/>
    </xf>
    <xf numFmtId="0" fontId="10" fillId="0" borderId="26" xfId="186" applyFont="1" applyBorder="1" applyAlignment="1">
      <alignment horizontal="center" vertical="center" wrapText="1"/>
      <protection/>
    </xf>
    <xf numFmtId="14" fontId="10" fillId="0" borderId="27" xfId="190" applyNumberFormat="1" applyFont="1" applyBorder="1" applyAlignment="1">
      <alignment horizontal="left" vertical="center" wrapText="1"/>
      <protection/>
    </xf>
    <xf numFmtId="14" fontId="10" fillId="0" borderId="26" xfId="190" applyNumberFormat="1" applyFont="1" applyBorder="1" applyAlignment="1">
      <alignment horizontal="left" vertical="center" wrapText="1"/>
      <protection/>
    </xf>
    <xf numFmtId="0" fontId="10" fillId="0" borderId="27" xfId="190" applyFont="1" applyBorder="1" applyAlignment="1">
      <alignment horizontal="left" vertical="center" wrapText="1"/>
      <protection/>
    </xf>
    <xf numFmtId="0" fontId="10" fillId="0" borderId="26" xfId="190" applyFont="1" applyBorder="1" applyAlignment="1">
      <alignment horizontal="left" vertical="center" wrapText="1"/>
      <protection/>
    </xf>
    <xf numFmtId="0" fontId="11" fillId="0" borderId="23" xfId="186" applyFont="1" applyFill="1" applyBorder="1" applyAlignment="1">
      <alignment horizontal="center" vertical="center" wrapText="1"/>
      <protection/>
    </xf>
    <xf numFmtId="0" fontId="11" fillId="0" borderId="7" xfId="186" applyFont="1" applyFill="1" applyBorder="1" applyAlignment="1">
      <alignment horizontal="center" vertical="center" wrapText="1"/>
      <protection/>
    </xf>
    <xf numFmtId="0" fontId="11" fillId="0" borderId="30" xfId="186" applyFont="1" applyFill="1" applyBorder="1" applyAlignment="1">
      <alignment horizontal="center" vertical="center" wrapText="1"/>
      <protection/>
    </xf>
    <xf numFmtId="0" fontId="11" fillId="0" borderId="27" xfId="186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28" xfId="186" applyFont="1" applyFill="1" applyBorder="1" applyAlignment="1">
      <alignment horizontal="center" vertical="center" wrapText="1"/>
      <protection/>
    </xf>
    <xf numFmtId="0" fontId="11" fillId="0" borderId="29" xfId="186" applyFont="1" applyFill="1" applyBorder="1" applyAlignment="1">
      <alignment horizontal="left" vertical="center" wrapText="1"/>
      <protection/>
    </xf>
    <xf numFmtId="0" fontId="11" fillId="0" borderId="26" xfId="186" applyFont="1" applyFill="1" applyBorder="1" applyAlignment="1">
      <alignment horizontal="left" vertical="center" wrapText="1"/>
      <protection/>
    </xf>
    <xf numFmtId="0" fontId="11" fillId="0" borderId="27" xfId="186" applyFont="1" applyFill="1" applyBorder="1" applyAlignment="1">
      <alignment horizontal="center" vertical="center" wrapText="1"/>
      <protection/>
    </xf>
    <xf numFmtId="0" fontId="11" fillId="0" borderId="29" xfId="186" applyFont="1" applyFill="1" applyBorder="1" applyAlignment="1">
      <alignment horizontal="center" vertical="center" wrapText="1"/>
      <protection/>
    </xf>
    <xf numFmtId="0" fontId="11" fillId="0" borderId="26" xfId="186" applyFont="1" applyFill="1" applyBorder="1" applyAlignment="1">
      <alignment horizontal="center" vertical="center" wrapText="1"/>
      <protection/>
    </xf>
    <xf numFmtId="0" fontId="5" fillId="0" borderId="0" xfId="186" applyFont="1" applyFill="1" applyAlignment="1">
      <alignment horizontal="left" wrapText="1"/>
      <protection/>
    </xf>
    <xf numFmtId="0" fontId="10" fillId="0" borderId="27" xfId="186" applyFont="1" applyFill="1" applyBorder="1" applyAlignment="1">
      <alignment horizontal="left" vertical="center" wrapText="1"/>
      <protection/>
    </xf>
    <xf numFmtId="0" fontId="10" fillId="0" borderId="29" xfId="186" applyFont="1" applyFill="1" applyBorder="1" applyAlignment="1">
      <alignment horizontal="left" vertical="center" wrapText="1"/>
      <protection/>
    </xf>
    <xf numFmtId="0" fontId="10" fillId="0" borderId="26" xfId="186" applyFont="1" applyFill="1" applyBorder="1" applyAlignment="1">
      <alignment horizontal="left" vertical="center" wrapText="1"/>
      <protection/>
    </xf>
    <xf numFmtId="0" fontId="5" fillId="0" borderId="0" xfId="186" applyFont="1" applyFill="1" applyAlignment="1">
      <alignment horizontal="center" wrapText="1"/>
      <protection/>
    </xf>
    <xf numFmtId="0" fontId="7" fillId="0" borderId="0" xfId="186" applyFont="1" applyFill="1" applyAlignment="1">
      <alignment horizontal="center" vertical="center" wrapText="1"/>
      <protection/>
    </xf>
    <xf numFmtId="0" fontId="11" fillId="0" borderId="0" xfId="186" applyFont="1" applyFill="1" applyAlignment="1">
      <alignment horizontal="center" vertical="center" wrapText="1"/>
      <protection/>
    </xf>
    <xf numFmtId="0" fontId="14" fillId="0" borderId="27" xfId="188" applyFont="1" applyBorder="1" applyAlignment="1">
      <alignment horizontal="center" vertical="center" wrapText="1"/>
      <protection/>
    </xf>
    <xf numFmtId="0" fontId="14" fillId="0" borderId="26" xfId="188" applyFont="1" applyBorder="1" applyAlignment="1">
      <alignment horizontal="center" vertical="center" wrapText="1"/>
      <protection/>
    </xf>
    <xf numFmtId="14" fontId="10" fillId="0" borderId="27" xfId="188" applyNumberFormat="1" applyFont="1" applyBorder="1" applyAlignment="1">
      <alignment horizontal="left" vertical="center" wrapText="1"/>
      <protection/>
    </xf>
    <xf numFmtId="0" fontId="10" fillId="0" borderId="26" xfId="188" applyFont="1" applyBorder="1" applyAlignment="1">
      <alignment horizontal="left" vertical="center" wrapText="1"/>
      <protection/>
    </xf>
    <xf numFmtId="14" fontId="10" fillId="0" borderId="27" xfId="186" applyNumberFormat="1" applyFont="1" applyBorder="1" applyAlignment="1">
      <alignment horizontal="left" vertical="center" wrapText="1"/>
      <protection/>
    </xf>
    <xf numFmtId="0" fontId="10" fillId="0" borderId="26" xfId="186" applyFont="1" applyBorder="1" applyAlignment="1">
      <alignment horizontal="left" vertical="center" wrapText="1"/>
      <protection/>
    </xf>
    <xf numFmtId="14" fontId="16" fillId="50" borderId="29" xfId="0" applyNumberFormat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20" fillId="0" borderId="14" xfId="186" applyFont="1" applyBorder="1" applyAlignment="1">
      <alignment horizontal="center" vertical="center" wrapText="1"/>
      <protection/>
    </xf>
    <xf numFmtId="0" fontId="120" fillId="0" borderId="14" xfId="0" applyFont="1" applyBorder="1" applyAlignment="1">
      <alignment horizontal="left" vertical="center" wrapText="1"/>
    </xf>
    <xf numFmtId="175" fontId="120" fillId="0" borderId="14" xfId="123" applyNumberFormat="1" applyFont="1" applyBorder="1" applyAlignment="1">
      <alignment horizontal="left" vertical="center" wrapText="1"/>
    </xf>
    <xf numFmtId="14" fontId="120" fillId="0" borderId="14" xfId="0" applyNumberFormat="1" applyFont="1" applyBorder="1" applyAlignment="1">
      <alignment horizontal="left" vertical="center" wrapText="1"/>
    </xf>
    <xf numFmtId="0" fontId="120" fillId="0" borderId="14" xfId="0" applyFont="1" applyBorder="1" applyAlignment="1">
      <alignment vertical="center" wrapText="1"/>
    </xf>
    <xf numFmtId="0" fontId="120" fillId="0" borderId="0" xfId="0" applyFont="1" applyFill="1" applyBorder="1" applyAlignment="1">
      <alignment vertical="center" wrapText="1"/>
    </xf>
    <xf numFmtId="0" fontId="120" fillId="0" borderId="27" xfId="0" applyFont="1" applyFill="1" applyBorder="1" applyAlignment="1">
      <alignment horizontal="center" vertical="center" wrapText="1"/>
    </xf>
    <xf numFmtId="0" fontId="120" fillId="0" borderId="14" xfId="186" applyFont="1" applyFill="1" applyBorder="1" applyAlignment="1">
      <alignment horizontal="center" vertical="center" wrapText="1"/>
      <protection/>
    </xf>
    <xf numFmtId="0" fontId="120" fillId="0" borderId="27" xfId="0" applyFont="1" applyFill="1" applyBorder="1" applyAlignment="1">
      <alignment horizontal="left" vertical="center" wrapText="1" readingOrder="1"/>
    </xf>
    <xf numFmtId="0" fontId="120" fillId="0" borderId="27" xfId="0" applyFont="1" applyFill="1" applyBorder="1" applyAlignment="1">
      <alignment horizontal="left" vertical="center" wrapText="1"/>
    </xf>
    <xf numFmtId="175" fontId="120" fillId="0" borderId="14" xfId="123" applyNumberFormat="1" applyFont="1" applyFill="1" applyBorder="1" applyAlignment="1">
      <alignment horizontal="left" vertical="center" wrapText="1"/>
    </xf>
    <xf numFmtId="14" fontId="120" fillId="0" borderId="27" xfId="0" applyNumberFormat="1" applyFont="1" applyFill="1" applyBorder="1" applyAlignment="1">
      <alignment horizontal="left" vertical="center" wrapText="1"/>
    </xf>
    <xf numFmtId="0" fontId="120" fillId="0" borderId="14" xfId="0" applyFont="1" applyFill="1" applyBorder="1" applyAlignment="1">
      <alignment vertical="center" wrapText="1"/>
    </xf>
    <xf numFmtId="0" fontId="120" fillId="0" borderId="29" xfId="0" applyFont="1" applyFill="1" applyBorder="1" applyAlignment="1">
      <alignment horizontal="center" vertical="center" wrapText="1"/>
    </xf>
    <xf numFmtId="0" fontId="120" fillId="0" borderId="29" xfId="0" applyFont="1" applyFill="1" applyBorder="1" applyAlignment="1">
      <alignment horizontal="left" vertical="center" wrapText="1" readingOrder="1"/>
    </xf>
    <xf numFmtId="0" fontId="120" fillId="0" borderId="29" xfId="0" applyFont="1" applyFill="1" applyBorder="1" applyAlignment="1">
      <alignment horizontal="left" vertical="center" wrapText="1"/>
    </xf>
    <xf numFmtId="14" fontId="120" fillId="0" borderId="29" xfId="0" applyNumberFormat="1" applyFont="1" applyFill="1" applyBorder="1" applyAlignment="1">
      <alignment horizontal="left" vertical="center" wrapText="1"/>
    </xf>
    <xf numFmtId="0" fontId="120" fillId="0" borderId="26" xfId="0" applyFont="1" applyFill="1" applyBorder="1" applyAlignment="1">
      <alignment horizontal="center" vertical="center" wrapText="1"/>
    </xf>
    <xf numFmtId="0" fontId="120" fillId="0" borderId="26" xfId="0" applyFont="1" applyFill="1" applyBorder="1" applyAlignment="1">
      <alignment horizontal="left" vertical="center" wrapText="1" readingOrder="1"/>
    </xf>
    <xf numFmtId="0" fontId="120" fillId="0" borderId="26" xfId="0" applyFont="1" applyFill="1" applyBorder="1" applyAlignment="1">
      <alignment horizontal="left" vertical="center" wrapText="1"/>
    </xf>
    <xf numFmtId="14" fontId="120" fillId="0" borderId="26" xfId="0" applyNumberFormat="1" applyFont="1" applyFill="1" applyBorder="1" applyAlignment="1">
      <alignment horizontal="left" vertical="center" wrapText="1"/>
    </xf>
    <xf numFmtId="0" fontId="120" fillId="50" borderId="27" xfId="0" applyFont="1" applyFill="1" applyBorder="1" applyAlignment="1">
      <alignment horizontal="center" vertical="center" wrapText="1"/>
    </xf>
    <xf numFmtId="0" fontId="120" fillId="50" borderId="14" xfId="186" applyFont="1" applyFill="1" applyBorder="1" applyAlignment="1">
      <alignment horizontal="center" vertical="center" wrapText="1"/>
      <protection/>
    </xf>
    <xf numFmtId="0" fontId="120" fillId="50" borderId="14" xfId="0" applyFont="1" applyFill="1" applyBorder="1" applyAlignment="1">
      <alignment horizontal="left" vertical="center" wrapText="1"/>
    </xf>
    <xf numFmtId="0" fontId="120" fillId="50" borderId="27" xfId="0" applyFont="1" applyFill="1" applyBorder="1" applyAlignment="1">
      <alignment horizontal="left" vertical="center" wrapText="1"/>
    </xf>
    <xf numFmtId="175" fontId="120" fillId="50" borderId="14" xfId="123" applyNumberFormat="1" applyFont="1" applyFill="1" applyBorder="1" applyAlignment="1">
      <alignment horizontal="left" vertical="center" wrapText="1"/>
    </xf>
    <xf numFmtId="0" fontId="120" fillId="50" borderId="14" xfId="0" applyFont="1" applyFill="1" applyBorder="1" applyAlignment="1">
      <alignment horizontal="center" vertical="center" wrapText="1"/>
    </xf>
    <xf numFmtId="14" fontId="120" fillId="50" borderId="14" xfId="0" applyNumberFormat="1" applyFont="1" applyFill="1" applyBorder="1" applyAlignment="1">
      <alignment horizontal="left" vertical="center" wrapText="1"/>
    </xf>
    <xf numFmtId="0" fontId="120" fillId="50" borderId="14" xfId="0" applyFont="1" applyFill="1" applyBorder="1" applyAlignment="1">
      <alignment vertical="center" wrapText="1"/>
    </xf>
    <xf numFmtId="0" fontId="120" fillId="50" borderId="0" xfId="0" applyFont="1" applyFill="1" applyBorder="1" applyAlignment="1">
      <alignment vertical="center" wrapText="1"/>
    </xf>
    <xf numFmtId="0" fontId="120" fillId="56" borderId="0" xfId="0" applyFont="1" applyFill="1" applyBorder="1" applyAlignment="1">
      <alignment vertical="center" wrapText="1"/>
    </xf>
    <xf numFmtId="0" fontId="120" fillId="50" borderId="29" xfId="0" applyFont="1" applyFill="1" applyBorder="1" applyAlignment="1">
      <alignment horizontal="center" vertical="center" wrapText="1"/>
    </xf>
    <xf numFmtId="0" fontId="120" fillId="50" borderId="29" xfId="0" applyFont="1" applyFill="1" applyBorder="1" applyAlignment="1">
      <alignment horizontal="left" vertical="center" wrapText="1"/>
    </xf>
    <xf numFmtId="0" fontId="120" fillId="50" borderId="26" xfId="0" applyFont="1" applyFill="1" applyBorder="1" applyAlignment="1">
      <alignment horizontal="center" vertical="center" wrapText="1"/>
    </xf>
    <xf numFmtId="0" fontId="120" fillId="0" borderId="14" xfId="197" applyNumberFormat="1" applyFont="1" applyBorder="1" applyAlignment="1" applyProtection="1">
      <alignment horizontal="left" vertical="center" wrapText="1"/>
      <protection locked="0"/>
    </xf>
    <xf numFmtId="14" fontId="120" fillId="0" borderId="14" xfId="197" applyNumberFormat="1" applyFont="1" applyBorder="1" applyAlignment="1" applyProtection="1">
      <alignment horizontal="left" vertical="center" wrapText="1"/>
      <protection locked="0"/>
    </xf>
    <xf numFmtId="175" fontId="120" fillId="0" borderId="14" xfId="123" applyNumberFormat="1" applyFont="1" applyBorder="1" applyAlignment="1" applyProtection="1">
      <alignment horizontal="left" vertical="center" wrapText="1"/>
      <protection locked="0"/>
    </xf>
    <xf numFmtId="49" fontId="120" fillId="0" borderId="27" xfId="197" applyNumberFormat="1" applyFont="1" applyFill="1" applyBorder="1" applyAlignment="1" applyProtection="1">
      <alignment horizontal="left" vertical="center" wrapText="1"/>
      <protection locked="0"/>
    </xf>
    <xf numFmtId="49" fontId="120" fillId="0" borderId="26" xfId="197" applyNumberFormat="1" applyFont="1" applyFill="1" applyBorder="1" applyAlignment="1" applyProtection="1">
      <alignment horizontal="left" vertical="center" wrapText="1"/>
      <protection locked="0"/>
    </xf>
    <xf numFmtId="49" fontId="120" fillId="0" borderId="14" xfId="197" applyNumberFormat="1" applyFont="1" applyBorder="1" applyAlignment="1" applyProtection="1">
      <alignment horizontal="left" vertical="center" wrapText="1"/>
      <protection locked="0"/>
    </xf>
    <xf numFmtId="49" fontId="120" fillId="0" borderId="29" xfId="197" applyNumberFormat="1" applyFont="1" applyFill="1" applyBorder="1" applyAlignment="1" applyProtection="1">
      <alignment horizontal="left" vertical="center" wrapText="1"/>
      <protection locked="0"/>
    </xf>
    <xf numFmtId="14" fontId="120" fillId="0" borderId="14" xfId="0" applyNumberFormat="1" applyFont="1" applyBorder="1" applyAlignment="1" quotePrefix="1">
      <alignment horizontal="left" vertical="center" wrapText="1"/>
    </xf>
    <xf numFmtId="0" fontId="120" fillId="0" borderId="27" xfId="0" applyFont="1" applyBorder="1" applyAlignment="1">
      <alignment horizontal="center" vertical="center" wrapText="1"/>
    </xf>
    <xf numFmtId="49" fontId="120" fillId="0" borderId="27" xfId="197" applyNumberFormat="1" applyFont="1" applyBorder="1" applyAlignment="1" applyProtection="1">
      <alignment horizontal="left" vertical="center" wrapText="1"/>
      <protection locked="0"/>
    </xf>
    <xf numFmtId="14" fontId="120" fillId="0" borderId="27" xfId="197" applyNumberFormat="1" applyFont="1" applyBorder="1" applyAlignment="1" applyProtection="1">
      <alignment horizontal="left" vertical="center" wrapText="1"/>
      <protection locked="0"/>
    </xf>
    <xf numFmtId="0" fontId="120" fillId="0" borderId="26" xfId="0" applyFont="1" applyBorder="1" applyAlignment="1">
      <alignment horizontal="center" vertical="center" wrapText="1"/>
    </xf>
    <xf numFmtId="49" fontId="120" fillId="0" borderId="26" xfId="197" applyNumberFormat="1" applyFont="1" applyBorder="1" applyAlignment="1" applyProtection="1">
      <alignment horizontal="left" vertical="center" wrapText="1"/>
      <protection locked="0"/>
    </xf>
    <xf numFmtId="14" fontId="120" fillId="0" borderId="26" xfId="197" applyNumberFormat="1" applyFont="1" applyBorder="1" applyAlignment="1" applyProtection="1">
      <alignment horizontal="left" vertical="center" wrapText="1"/>
      <protection locked="0"/>
    </xf>
    <xf numFmtId="0" fontId="120" fillId="50" borderId="14" xfId="0" applyFont="1" applyFill="1" applyBorder="1" applyAlignment="1">
      <alignment horizontal="center" vertical="center" wrapText="1"/>
    </xf>
    <xf numFmtId="0" fontId="120" fillId="50" borderId="14" xfId="197" applyNumberFormat="1" applyFont="1" applyFill="1" applyBorder="1" applyAlignment="1" applyProtection="1">
      <alignment horizontal="left" vertical="center" wrapText="1"/>
      <protection locked="0"/>
    </xf>
    <xf numFmtId="14" fontId="120" fillId="50" borderId="29" xfId="197" applyNumberFormat="1" applyFont="1" applyFill="1" applyBorder="1" applyAlignment="1" applyProtection="1">
      <alignment horizontal="left" vertical="center" wrapText="1"/>
      <protection locked="0"/>
    </xf>
    <xf numFmtId="175" fontId="120" fillId="50" borderId="14" xfId="123" applyNumberFormat="1" applyFont="1" applyFill="1" applyBorder="1" applyAlignment="1" applyProtection="1">
      <alignment horizontal="left" vertical="center" wrapText="1"/>
      <protection locked="0"/>
    </xf>
    <xf numFmtId="14" fontId="120" fillId="0" borderId="27" xfId="0" applyNumberFormat="1" applyFont="1" applyBorder="1" applyAlignment="1">
      <alignment horizontal="center" vertical="center" wrapText="1"/>
    </xf>
    <xf numFmtId="14" fontId="120" fillId="0" borderId="29" xfId="0" applyNumberFormat="1" applyFont="1" applyBorder="1" applyAlignment="1">
      <alignment horizontal="center" vertical="center" wrapText="1"/>
    </xf>
    <xf numFmtId="14" fontId="120" fillId="50" borderId="26" xfId="197" applyNumberFormat="1" applyFont="1" applyFill="1" applyBorder="1" applyAlignment="1" applyProtection="1">
      <alignment horizontal="left" vertical="center" wrapText="1"/>
      <protection locked="0"/>
    </xf>
    <xf numFmtId="14" fontId="120" fillId="0" borderId="26" xfId="0" applyNumberFormat="1" applyFont="1" applyBorder="1" applyAlignment="1">
      <alignment horizontal="center" vertical="center" wrapText="1"/>
    </xf>
    <xf numFmtId="0" fontId="120" fillId="0" borderId="26" xfId="0" applyFont="1" applyBorder="1" applyAlignment="1">
      <alignment horizontal="left" vertical="center" wrapText="1"/>
    </xf>
    <xf numFmtId="176" fontId="120" fillId="0" borderId="14" xfId="197" applyNumberFormat="1" applyFont="1" applyBorder="1" applyAlignment="1" applyProtection="1">
      <alignment horizontal="left" vertical="center" wrapText="1"/>
      <protection locked="0"/>
    </xf>
    <xf numFmtId="49" fontId="120" fillId="50" borderId="27" xfId="197" applyNumberFormat="1" applyFont="1" applyFill="1" applyBorder="1" applyAlignment="1" applyProtection="1">
      <alignment vertical="center" wrapText="1"/>
      <protection locked="0"/>
    </xf>
    <xf numFmtId="49" fontId="120" fillId="50" borderId="27" xfId="197" applyNumberFormat="1" applyFont="1" applyFill="1" applyBorder="1" applyAlignment="1" applyProtection="1">
      <alignment horizontal="left" vertical="center" wrapText="1"/>
      <protection locked="0"/>
    </xf>
    <xf numFmtId="49" fontId="120" fillId="50" borderId="26" xfId="197" applyNumberFormat="1" applyFont="1" applyFill="1" applyBorder="1" applyAlignment="1" applyProtection="1">
      <alignment vertical="center" wrapText="1"/>
      <protection locked="0"/>
    </xf>
    <xf numFmtId="49" fontId="120" fillId="50" borderId="26" xfId="197" applyNumberFormat="1" applyFont="1" applyFill="1" applyBorder="1" applyAlignment="1" applyProtection="1">
      <alignment horizontal="left" vertical="center" wrapText="1"/>
      <protection locked="0"/>
    </xf>
    <xf numFmtId="14" fontId="120" fillId="50" borderId="14" xfId="0" applyNumberFormat="1" applyFont="1" applyFill="1" applyBorder="1" applyAlignment="1">
      <alignment horizontal="center" vertical="center" wrapText="1"/>
    </xf>
    <xf numFmtId="0" fontId="120" fillId="0" borderId="14" xfId="0" applyFont="1" applyBorder="1" applyAlignment="1">
      <alignment horizontal="center" vertical="center" wrapText="1"/>
    </xf>
    <xf numFmtId="0" fontId="120" fillId="0" borderId="30" xfId="0" applyFont="1" applyBorder="1" applyAlignment="1">
      <alignment horizontal="center" vertical="center" wrapText="1"/>
    </xf>
    <xf numFmtId="0" fontId="121" fillId="50" borderId="33" xfId="0" applyFont="1" applyFill="1" applyBorder="1" applyAlignment="1">
      <alignment horizontal="center" vertical="center" wrapText="1"/>
    </xf>
    <xf numFmtId="175" fontId="120" fillId="50" borderId="27" xfId="123" applyNumberFormat="1" applyFont="1" applyFill="1" applyBorder="1" applyAlignment="1">
      <alignment horizontal="left" vertical="center" wrapText="1"/>
    </xf>
    <xf numFmtId="0" fontId="121" fillId="50" borderId="27" xfId="0" applyFont="1" applyFill="1" applyBorder="1" applyAlignment="1">
      <alignment vertical="center" wrapText="1"/>
    </xf>
    <xf numFmtId="0" fontId="121" fillId="56" borderId="0" xfId="0" applyFont="1" applyFill="1" applyBorder="1" applyAlignment="1">
      <alignment vertical="center" wrapText="1"/>
    </xf>
  </cellXfs>
  <cellStyles count="245">
    <cellStyle name="Normal" xfId="0"/>
    <cellStyle name="          &#13;&#10;shell=progman.exe&#13;&#10;m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???" xfId="22"/>
    <cellStyle name="??_(????)??????" xfId="23"/>
    <cellStyle name="_Book1" xfId="24"/>
    <cellStyle name="_Tong hop may cheu nganh 1" xfId="25"/>
    <cellStyle name="•W€_STDFOR" xfId="26"/>
    <cellStyle name="W_STDFOR" xfId="27"/>
    <cellStyle name="1" xfId="28"/>
    <cellStyle name="¹éºÐÀ²_±âÅ¸" xfId="29"/>
    <cellStyle name="2" xfId="30"/>
    <cellStyle name="20" xfId="31"/>
    <cellStyle name="20% - Accent1" xfId="32"/>
    <cellStyle name="20% - Accent1 2" xfId="33"/>
    <cellStyle name="20% - Accent2" xfId="34"/>
    <cellStyle name="20% - Accent2 2" xfId="35"/>
    <cellStyle name="20% - Accent3" xfId="36"/>
    <cellStyle name="20% - Accent3 2" xfId="37"/>
    <cellStyle name="20% - Accent4" xfId="38"/>
    <cellStyle name="20% - Accent4 2" xfId="39"/>
    <cellStyle name="20% - Accent5" xfId="40"/>
    <cellStyle name="20% - Accent5 2" xfId="41"/>
    <cellStyle name="20% - Accent6" xfId="42"/>
    <cellStyle name="20% - Accent6 2" xfId="43"/>
    <cellStyle name="3" xfId="44"/>
    <cellStyle name="4" xfId="45"/>
    <cellStyle name="40% - Accent1" xfId="46"/>
    <cellStyle name="40% - Accent1 2" xfId="47"/>
    <cellStyle name="40% - Accent2" xfId="48"/>
    <cellStyle name="40% - Accent2 2" xfId="49"/>
    <cellStyle name="40% - Accent3" xfId="50"/>
    <cellStyle name="40% - Accent3 2" xfId="51"/>
    <cellStyle name="40% - Accent4" xfId="52"/>
    <cellStyle name="40% - Accent4 2" xfId="53"/>
    <cellStyle name="40% - Accent5" xfId="54"/>
    <cellStyle name="40% - Accent5 2" xfId="55"/>
    <cellStyle name="40% - Accent6" xfId="56"/>
    <cellStyle name="40% - Accent6 2" xfId="57"/>
    <cellStyle name="6" xfId="58"/>
    <cellStyle name="6_Opensoure" xfId="59"/>
    <cellStyle name="60% - Accent1" xfId="60"/>
    <cellStyle name="60% - Accent1 2" xfId="61"/>
    <cellStyle name="60% - Accent2" xfId="62"/>
    <cellStyle name="60% - Accent2 2" xfId="63"/>
    <cellStyle name="60% - Accent3" xfId="64"/>
    <cellStyle name="60% - Accent3 2" xfId="65"/>
    <cellStyle name="60% - Accent4" xfId="66"/>
    <cellStyle name="60% - Accent4 2" xfId="67"/>
    <cellStyle name="60% - Accent5" xfId="68"/>
    <cellStyle name="60% - Accent5 2" xfId="69"/>
    <cellStyle name="60% - Accent6" xfId="70"/>
    <cellStyle name="60% - Accent6 2" xfId="71"/>
    <cellStyle name="Accent1" xfId="72"/>
    <cellStyle name="Accent1 2" xfId="73"/>
    <cellStyle name="Accent2" xfId="74"/>
    <cellStyle name="Accent2 2" xfId="75"/>
    <cellStyle name="Accent3" xfId="76"/>
    <cellStyle name="Accent3 2" xfId="77"/>
    <cellStyle name="Accent4" xfId="78"/>
    <cellStyle name="Accent4 2" xfId="79"/>
    <cellStyle name="Accent5" xfId="80"/>
    <cellStyle name="Accent5 2" xfId="81"/>
    <cellStyle name="Accent6" xfId="82"/>
    <cellStyle name="Accent6 2" xfId="83"/>
    <cellStyle name="ÅëÈ­ [0]_¿ì¹°Åë" xfId="84"/>
    <cellStyle name="AeE­ [0]_INQUIRY ¿µ¾÷AßAø " xfId="85"/>
    <cellStyle name="ÅëÈ­ [0]_S" xfId="86"/>
    <cellStyle name="ÅëÈ­_¿ì¹°Åë" xfId="87"/>
    <cellStyle name="AeE­_INQUIRY ¿µ¾÷AßAø " xfId="88"/>
    <cellStyle name="ÅëÈ­_S" xfId="89"/>
    <cellStyle name="ÄÞ¸¶ [0]_¿ì¹°Åë" xfId="90"/>
    <cellStyle name="AÞ¸¶ [0]_INQUIRY ¿?¾÷AßAø " xfId="91"/>
    <cellStyle name="ÄÞ¸¶ [0]_L601CPT" xfId="92"/>
    <cellStyle name="ÄÞ¸¶_¿ì¹°Åë" xfId="93"/>
    <cellStyle name="AÞ¸¶_INQUIRY ¿?¾÷AßAø " xfId="94"/>
    <cellStyle name="ÄÞ¸¶_L601CPT" xfId="95"/>
    <cellStyle name="Bad" xfId="96"/>
    <cellStyle name="Bad 2" xfId="97"/>
    <cellStyle name="C?AØ_¿?¾÷CoE² " xfId="98"/>
    <cellStyle name="Ç¥ÁØ_#2(M17)_1" xfId="99"/>
    <cellStyle name="C￥AØ_¿μ¾÷CoE² " xfId="100"/>
    <cellStyle name="Ç¥ÁØ_±³°¢¼ö·®" xfId="101"/>
    <cellStyle name="C￥AØ_Sheet1_¿μ¾÷CoE² " xfId="102"/>
    <cellStyle name="Calc Currency (0)" xfId="103"/>
    <cellStyle name="Calculation" xfId="104"/>
    <cellStyle name="Calculation 2" xfId="105"/>
    <cellStyle name="category" xfId="106"/>
    <cellStyle name="Check Cell" xfId="107"/>
    <cellStyle name="Check Cell 2" xfId="108"/>
    <cellStyle name="Chuẩn 2" xfId="109"/>
    <cellStyle name="Chuẩn 3" xfId="110"/>
    <cellStyle name="Chuẩn 3 2" xfId="111"/>
    <cellStyle name="Chuẩn 4" xfId="112"/>
    <cellStyle name="Chuẩn 5" xfId="113"/>
    <cellStyle name="Chuẩn 6" xfId="114"/>
    <cellStyle name="Chuẩn 7" xfId="115"/>
    <cellStyle name="Chuẩn 8" xfId="116"/>
    <cellStyle name="Comma" xfId="117"/>
    <cellStyle name="Comma [0]" xfId="118"/>
    <cellStyle name="Comma 2" xfId="119"/>
    <cellStyle name="Comma 2 2" xfId="120"/>
    <cellStyle name="Comma 2 2 2" xfId="121"/>
    <cellStyle name="Comma 2 3" xfId="122"/>
    <cellStyle name="Comma 3" xfId="123"/>
    <cellStyle name="Comma 3 2" xfId="124"/>
    <cellStyle name="Comma 4" xfId="125"/>
    <cellStyle name="Comma 5" xfId="126"/>
    <cellStyle name="comma zerodec" xfId="127"/>
    <cellStyle name="Comma0" xfId="128"/>
    <cellStyle name="Currency" xfId="129"/>
    <cellStyle name="Currency [0]" xfId="130"/>
    <cellStyle name="Currency0" xfId="131"/>
    <cellStyle name="Currency1" xfId="132"/>
    <cellStyle name="D1" xfId="133"/>
    <cellStyle name="Date" xfId="134"/>
    <cellStyle name="Dấu phảy 3" xfId="135"/>
    <cellStyle name="Dấu phảy 4" xfId="136"/>
    <cellStyle name="Dấu phảy 5" xfId="137"/>
    <cellStyle name="Dezimal [0]_UXO VII" xfId="138"/>
    <cellStyle name="Dezimal_UXO VII" xfId="139"/>
    <cellStyle name="Dollar (zero dec)" xfId="140"/>
    <cellStyle name="e" xfId="141"/>
    <cellStyle name="Explanatory Text" xfId="142"/>
    <cellStyle name="Explanatory Text 2" xfId="143"/>
    <cellStyle name="f" xfId="144"/>
    <cellStyle name="Fixed" xfId="145"/>
    <cellStyle name="Followed Hyperlink" xfId="146"/>
    <cellStyle name="Good" xfId="147"/>
    <cellStyle name="Good 2" xfId="148"/>
    <cellStyle name="Grey" xfId="149"/>
    <cellStyle name="HEADER" xfId="150"/>
    <cellStyle name="Header1" xfId="151"/>
    <cellStyle name="Header2" xfId="152"/>
    <cellStyle name="Heading 1" xfId="153"/>
    <cellStyle name="Heading 1 2" xfId="154"/>
    <cellStyle name="Heading 2" xfId="155"/>
    <cellStyle name="Heading 2 2" xfId="156"/>
    <cellStyle name="Heading 3" xfId="157"/>
    <cellStyle name="Heading 3 2" xfId="158"/>
    <cellStyle name="Heading 4" xfId="159"/>
    <cellStyle name="Heading 4 2" xfId="160"/>
    <cellStyle name="Heading1" xfId="161"/>
    <cellStyle name="Heading2" xfId="162"/>
    <cellStyle name="Hyperlink" xfId="163"/>
    <cellStyle name="Input" xfId="164"/>
    <cellStyle name="Input [yellow]" xfId="165"/>
    <cellStyle name="Input 2" xfId="166"/>
    <cellStyle name="Input 3" xfId="167"/>
    <cellStyle name="Ledger 17 x 11 in" xfId="168"/>
    <cellStyle name="Linked Cell" xfId="169"/>
    <cellStyle name="Linked Cell 2" xfId="170"/>
    <cellStyle name="Millares [0]_Well Timing" xfId="171"/>
    <cellStyle name="Millares_Well Timing" xfId="172"/>
    <cellStyle name="Model" xfId="173"/>
    <cellStyle name="moi" xfId="174"/>
    <cellStyle name="Moneda [0]_Well Timing" xfId="175"/>
    <cellStyle name="Moneda_Well Timing" xfId="176"/>
    <cellStyle name="Monétaire [0]_TARIFFS DB" xfId="177"/>
    <cellStyle name="Monétaire_TARIFFS DB" xfId="178"/>
    <cellStyle name="n" xfId="179"/>
    <cellStyle name="Neutral" xfId="180"/>
    <cellStyle name="Neutral 2" xfId="181"/>
    <cellStyle name="New Times Roman" xfId="182"/>
    <cellStyle name="no dec" xfId="183"/>
    <cellStyle name="Normal - Style1" xfId="184"/>
    <cellStyle name="Normal 10" xfId="185"/>
    <cellStyle name="Normal 2" xfId="186"/>
    <cellStyle name="Normal 2 2" xfId="187"/>
    <cellStyle name="Normal 2 3" xfId="188"/>
    <cellStyle name="Normal 3" xfId="189"/>
    <cellStyle name="Normal 3 2" xfId="190"/>
    <cellStyle name="Normal 3 3" xfId="191"/>
    <cellStyle name="Normal 4" xfId="192"/>
    <cellStyle name="Normal 5" xfId="193"/>
    <cellStyle name="Normal 6" xfId="194"/>
    <cellStyle name="Normal 7" xfId="195"/>
    <cellStyle name="Normal 9" xfId="196"/>
    <cellStyle name="Normal_Bieu mau nghiep vu ngay 19.6" xfId="197"/>
    <cellStyle name="Normal_Sheet1" xfId="198"/>
    <cellStyle name="Normal1" xfId="199"/>
    <cellStyle name="Note" xfId="200"/>
    <cellStyle name="Note 2" xfId="201"/>
    <cellStyle name="Œ…‹æØ‚è [0.00]_laroux" xfId="202"/>
    <cellStyle name="Œ…‹æØ‚è_laroux" xfId="203"/>
    <cellStyle name="oft Excel]&#13;&#10;Comment=The open=/f lines load custom functions into the Paste Function list.&#13;&#10;Maximized=2&#13;&#10;Basics=1&#13;&#10;A" xfId="204"/>
    <cellStyle name="oft Excel]&#13;&#10;Comment=The open=/f lines load custom functions into the Paste Function list.&#13;&#10;Maximized=3&#13;&#10;Basics=1&#13;&#10;A" xfId="205"/>
    <cellStyle name="omma [0]_Mktg Prog" xfId="206"/>
    <cellStyle name="ormal_Sheet1_1" xfId="207"/>
    <cellStyle name="Output" xfId="208"/>
    <cellStyle name="Output 2" xfId="209"/>
    <cellStyle name="Percent" xfId="210"/>
    <cellStyle name="Percent [2]" xfId="211"/>
    <cellStyle name="Percent 2" xfId="212"/>
    <cellStyle name="Percent 3" xfId="213"/>
    <cellStyle name="Percent 4" xfId="214"/>
    <cellStyle name="Percent 5" xfId="215"/>
    <cellStyle name="Percent 6" xfId="216"/>
    <cellStyle name="Percent 7" xfId="217"/>
    <cellStyle name="s]&#13;&#10;spooler=yes&#13;&#10;load=&#13;&#10;Beep=yes&#13;&#10;NullPort=None&#13;&#10;BorderWidth=3&#13;&#10;CursorBlinkRate=1200&#13;&#10;DoubleClickSpeed=452&#13;&#10;Programs=co" xfId="218"/>
    <cellStyle name="Style 1" xfId="219"/>
    <cellStyle name="style_1" xfId="220"/>
    <cellStyle name="subhead" xfId="221"/>
    <cellStyle name="T" xfId="222"/>
    <cellStyle name="T_Book1" xfId="223"/>
    <cellStyle name="T_Opensoure" xfId="224"/>
    <cellStyle name="th" xfId="225"/>
    <cellStyle name="þ_x001D_ð·_x000C_æþ'&#13;ßþU_x0001_Ø_x0005_ü_x0014__x0007__x0001__x0001_" xfId="226"/>
    <cellStyle name="þ_x001D_ðÇ%Uý—&amp;Hý9_x0008_Ÿ s&#10;_x0007__x0001__x0001_" xfId="227"/>
    <cellStyle name="Title" xfId="228"/>
    <cellStyle name="Title 2" xfId="229"/>
    <cellStyle name="Total" xfId="230"/>
    <cellStyle name="Total 2" xfId="231"/>
    <cellStyle name="viet" xfId="232"/>
    <cellStyle name="viet2" xfId="233"/>
    <cellStyle name="Währung [0]_UXO VII" xfId="234"/>
    <cellStyle name="Währung_UXO VII" xfId="235"/>
    <cellStyle name="Warning Text" xfId="236"/>
    <cellStyle name="Warning Text 2" xfId="237"/>
    <cellStyle name="xuan" xfId="238"/>
    <cellStyle name=" [0.00]_ Att. 1- Cover" xfId="239"/>
    <cellStyle name="_ Att. 1- Cover" xfId="240"/>
    <cellStyle name="?_ Att. 1- Cover" xfId="241"/>
    <cellStyle name="똿뗦먛귟 [0.00]_PRODUCT DETAIL Q1" xfId="242"/>
    <cellStyle name="똿뗦먛귟_PRODUCT DETAIL Q1" xfId="243"/>
    <cellStyle name="믅됞 [0.00]_PRODUCT DETAIL Q1" xfId="244"/>
    <cellStyle name="믅됞_PRODUCT DETAIL Q1" xfId="245"/>
    <cellStyle name="백분율_95" xfId="246"/>
    <cellStyle name="뷭?_BOOKSHIP" xfId="247"/>
    <cellStyle name="콤마 [0]_ 비목별 월별기술 " xfId="248"/>
    <cellStyle name="콤마_ 비목별 월별기술 " xfId="249"/>
    <cellStyle name="통화 [0]_1202" xfId="250"/>
    <cellStyle name="통화_1202" xfId="251"/>
    <cellStyle name="표준_(정보부문)월별인원계획" xfId="252"/>
    <cellStyle name="一般_00Q3902REV.1" xfId="253"/>
    <cellStyle name="千分位[0]_00Q3902REV.1" xfId="254"/>
    <cellStyle name="千分位_00Q3902REV.1" xfId="255"/>
    <cellStyle name="貨幣 [0]_00Q3902REV.1" xfId="256"/>
    <cellStyle name="貨幣[0]_BRE" xfId="257"/>
    <cellStyle name="貨幣_00Q3902REV.1" xfId="258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o%20Cao%20Thong%20Ke\DS%20An%20CDK\CDK%20Nam%202018\BCTK%202016(Nhan%20ban%20giao)\Cuc\Cuc%202018\4%20thang%202018\Ha%20Nam%20BC%204%20thang%202018%20Fu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"/>
      <sheetName val="07"/>
      <sheetName val="01-TTLN"/>
      <sheetName val="02-TTLN"/>
      <sheetName val="03-TTLN"/>
      <sheetName val="04-TTLN"/>
    </sheetNames>
    <sheetDataSet>
      <sheetData sheetId="1">
        <row r="30">
          <cell r="R30">
            <v>3171068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957"/>
  <sheetViews>
    <sheetView tabSelected="1" zoomScale="55" zoomScaleNormal="55" zoomScalePageLayoutView="0" workbookViewId="0" topLeftCell="A1">
      <pane ySplit="1" topLeftCell="A754" activePane="bottomLeft" state="frozen"/>
      <selection pane="topLeft" activeCell="L859" sqref="L859"/>
      <selection pane="bottomLeft" activeCell="B766" sqref="B766"/>
    </sheetView>
  </sheetViews>
  <sheetFormatPr defaultColWidth="9.140625" defaultRowHeight="15"/>
  <cols>
    <col min="1" max="1" width="6.57421875" style="55" customWidth="1"/>
    <col min="2" max="2" width="6.00390625" style="62" customWidth="1"/>
    <col min="3" max="3" width="34.7109375" style="80" customWidth="1"/>
    <col min="4" max="4" width="56.28125" style="80" customWidth="1"/>
    <col min="5" max="5" width="59.140625" style="80" customWidth="1"/>
    <col min="6" max="6" width="25.28125" style="80" customWidth="1"/>
    <col min="7" max="7" width="48.57421875" style="89" customWidth="1"/>
    <col min="8" max="8" width="19.140625" style="370" customWidth="1"/>
    <col min="9" max="9" width="9.421875" style="55" customWidth="1"/>
    <col min="10" max="11" width="9.421875" style="62" customWidth="1"/>
    <col min="12" max="12" width="18.7109375" style="111" customWidth="1"/>
    <col min="13" max="13" width="23.7109375" style="80" customWidth="1"/>
    <col min="14" max="14" width="16.57421875" style="61" customWidth="1"/>
    <col min="15" max="15" width="13.57421875" style="1" customWidth="1"/>
    <col min="16" max="16" width="19.57421875" style="1" customWidth="1"/>
    <col min="17" max="16384" width="9.140625" style="1" customWidth="1"/>
  </cols>
  <sheetData>
    <row r="1" spans="1:116" ht="18.75" customHeight="1">
      <c r="A1" s="662" t="s">
        <v>2536</v>
      </c>
      <c r="B1" s="662"/>
      <c r="C1" s="662"/>
      <c r="D1" s="662"/>
      <c r="E1" s="662"/>
      <c r="F1" s="93"/>
      <c r="G1" s="85"/>
      <c r="H1" s="351"/>
      <c r="I1" s="306"/>
      <c r="J1" s="52"/>
      <c r="K1" s="52"/>
      <c r="L1" s="107"/>
      <c r="M1" s="93"/>
      <c r="N1" s="5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 customHeight="1">
      <c r="A2" s="666" t="s">
        <v>394</v>
      </c>
      <c r="B2" s="666"/>
      <c r="C2" s="666"/>
      <c r="D2" s="666"/>
      <c r="E2" s="666"/>
      <c r="F2" s="666"/>
      <c r="G2" s="666"/>
      <c r="H2" s="666"/>
      <c r="I2" s="666"/>
      <c r="J2" s="666"/>
      <c r="K2" s="666"/>
      <c r="L2" s="666"/>
      <c r="M2" s="666"/>
      <c r="N2" s="666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47.25" customHeight="1">
      <c r="A3" s="667" t="s">
        <v>395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8.75">
      <c r="A4" s="123"/>
      <c r="B4" s="64"/>
      <c r="C4" s="93"/>
      <c r="D4" s="96"/>
      <c r="E4" s="78"/>
      <c r="F4" s="78"/>
      <c r="G4" s="90"/>
      <c r="H4" s="352"/>
      <c r="I4" s="307"/>
      <c r="J4" s="53"/>
      <c r="K4" s="53"/>
      <c r="L4" s="108"/>
      <c r="M4" s="78"/>
      <c r="N4" s="5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</row>
    <row r="5" spans="1:116" ht="15.75" customHeight="1">
      <c r="A5" s="65"/>
      <c r="B5" s="668" t="s">
        <v>1857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8.75" customHeight="1">
      <c r="A6" s="656" t="s">
        <v>3687</v>
      </c>
      <c r="B6" s="656"/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.75" customHeight="1">
      <c r="A7" s="659" t="s">
        <v>396</v>
      </c>
      <c r="B7" s="659" t="s">
        <v>397</v>
      </c>
      <c r="C7" s="663" t="s">
        <v>398</v>
      </c>
      <c r="D7" s="653" t="s">
        <v>399</v>
      </c>
      <c r="E7" s="653" t="s">
        <v>1858</v>
      </c>
      <c r="F7" s="653" t="s">
        <v>1859</v>
      </c>
      <c r="G7" s="650" t="s">
        <v>400</v>
      </c>
      <c r="H7" s="651"/>
      <c r="I7" s="651"/>
      <c r="J7" s="651"/>
      <c r="K7" s="652"/>
      <c r="L7" s="653" t="s">
        <v>401</v>
      </c>
      <c r="M7" s="653" t="s">
        <v>1860</v>
      </c>
      <c r="N7" s="659" t="s">
        <v>402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</row>
    <row r="8" spans="1:116" ht="27" customHeight="1">
      <c r="A8" s="660"/>
      <c r="B8" s="660"/>
      <c r="C8" s="664"/>
      <c r="D8" s="657"/>
      <c r="E8" s="654"/>
      <c r="F8" s="657"/>
      <c r="G8" s="650" t="s">
        <v>403</v>
      </c>
      <c r="H8" s="652"/>
      <c r="I8" s="650" t="s">
        <v>404</v>
      </c>
      <c r="J8" s="651"/>
      <c r="K8" s="652"/>
      <c r="L8" s="657"/>
      <c r="M8" s="657"/>
      <c r="N8" s="660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</row>
    <row r="9" spans="1:116" ht="133.5" customHeight="1">
      <c r="A9" s="661"/>
      <c r="B9" s="661"/>
      <c r="C9" s="665"/>
      <c r="D9" s="658"/>
      <c r="E9" s="655"/>
      <c r="F9" s="658"/>
      <c r="G9" s="8" t="s">
        <v>1014</v>
      </c>
      <c r="H9" s="353" t="s">
        <v>1007</v>
      </c>
      <c r="I9" s="8" t="s">
        <v>405</v>
      </c>
      <c r="J9" s="8" t="s">
        <v>406</v>
      </c>
      <c r="K9" s="8" t="s">
        <v>407</v>
      </c>
      <c r="L9" s="658"/>
      <c r="M9" s="658"/>
      <c r="N9" s="661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</row>
    <row r="10" spans="1:116" ht="27" customHeight="1">
      <c r="A10" s="10">
        <v>1</v>
      </c>
      <c r="B10" s="10">
        <v>2</v>
      </c>
      <c r="C10" s="97">
        <v>3</v>
      </c>
      <c r="D10" s="12">
        <v>4</v>
      </c>
      <c r="E10" s="12">
        <v>5</v>
      </c>
      <c r="F10" s="12">
        <v>6</v>
      </c>
      <c r="G10" s="11"/>
      <c r="H10" s="354"/>
      <c r="I10" s="10">
        <v>8</v>
      </c>
      <c r="J10" s="10">
        <v>9</v>
      </c>
      <c r="K10" s="10">
        <v>10</v>
      </c>
      <c r="L10" s="12">
        <v>11</v>
      </c>
      <c r="M10" s="12">
        <v>12</v>
      </c>
      <c r="N10" s="11">
        <v>13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</row>
    <row r="11" spans="1:116" ht="38.25" customHeight="1">
      <c r="A11" s="8" t="s">
        <v>2071</v>
      </c>
      <c r="B11" s="630" t="s">
        <v>57</v>
      </c>
      <c r="C11" s="631"/>
      <c r="D11" s="12"/>
      <c r="E11" s="12"/>
      <c r="F11" s="12"/>
      <c r="G11" s="11"/>
      <c r="H11" s="355"/>
      <c r="I11" s="10"/>
      <c r="J11" s="10"/>
      <c r="K11" s="10"/>
      <c r="L11" s="12"/>
      <c r="M11" s="12"/>
      <c r="N11" s="1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</row>
    <row r="12" spans="1:116" ht="30" customHeight="1">
      <c r="A12" s="8">
        <v>1</v>
      </c>
      <c r="B12" s="632" t="s">
        <v>58</v>
      </c>
      <c r="C12" s="633"/>
      <c r="D12" s="14"/>
      <c r="E12" s="14"/>
      <c r="F12" s="14"/>
      <c r="G12" s="13"/>
      <c r="H12" s="356">
        <f>H13+H32+H37+H27+H43+H20+H52</f>
        <v>6712011</v>
      </c>
      <c r="I12" s="8"/>
      <c r="J12" s="8"/>
      <c r="K12" s="8"/>
      <c r="L12" s="14"/>
      <c r="M12" s="14"/>
      <c r="N12" s="13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</row>
    <row r="13" spans="1:116" s="147" customFormat="1" ht="30.75" customHeight="1">
      <c r="A13" s="139"/>
      <c r="B13" s="140">
        <v>1.1</v>
      </c>
      <c r="C13" s="141" t="s">
        <v>392</v>
      </c>
      <c r="D13" s="142"/>
      <c r="E13" s="143"/>
      <c r="F13" s="143"/>
      <c r="G13" s="144"/>
      <c r="H13" s="357">
        <f>SUM(H14:H19)</f>
        <v>36553</v>
      </c>
      <c r="I13" s="145"/>
      <c r="J13" s="145"/>
      <c r="K13" s="145"/>
      <c r="L13" s="142"/>
      <c r="M13" s="142"/>
      <c r="N13" s="144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</row>
    <row r="14" spans="1:116" s="6" customFormat="1" ht="33.75" customHeight="1">
      <c r="A14" s="642">
        <v>1</v>
      </c>
      <c r="B14" s="642"/>
      <c r="C14" s="222" t="s">
        <v>531</v>
      </c>
      <c r="D14" s="220" t="s">
        <v>408</v>
      </c>
      <c r="E14" s="648" t="s">
        <v>533</v>
      </c>
      <c r="F14" s="646" t="s">
        <v>534</v>
      </c>
      <c r="G14" s="173" t="s">
        <v>532</v>
      </c>
      <c r="H14" s="377">
        <v>4989</v>
      </c>
      <c r="I14" s="585" t="s">
        <v>2550</v>
      </c>
      <c r="J14" s="644"/>
      <c r="K14" s="644"/>
      <c r="L14" s="673">
        <v>42961</v>
      </c>
      <c r="M14" s="648" t="s">
        <v>536</v>
      </c>
      <c r="N14" s="64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</row>
    <row r="15" spans="1:116" s="6" customFormat="1" ht="33.75" customHeight="1">
      <c r="A15" s="643"/>
      <c r="B15" s="643"/>
      <c r="C15" s="222" t="s">
        <v>2551</v>
      </c>
      <c r="D15" s="220" t="s">
        <v>1380</v>
      </c>
      <c r="E15" s="649"/>
      <c r="F15" s="647"/>
      <c r="G15" s="173" t="s">
        <v>535</v>
      </c>
      <c r="H15" s="377">
        <v>7050</v>
      </c>
      <c r="I15" s="586"/>
      <c r="J15" s="645"/>
      <c r="K15" s="645"/>
      <c r="L15" s="674"/>
      <c r="M15" s="649"/>
      <c r="N15" s="643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</row>
    <row r="16" spans="1:116" s="6" customFormat="1" ht="33.75" customHeight="1">
      <c r="A16" s="221">
        <v>2</v>
      </c>
      <c r="B16" s="221"/>
      <c r="C16" s="222" t="s">
        <v>368</v>
      </c>
      <c r="D16" s="220" t="s">
        <v>369</v>
      </c>
      <c r="E16" s="173" t="s">
        <v>3879</v>
      </c>
      <c r="F16" s="204" t="s">
        <v>370</v>
      </c>
      <c r="G16" s="173" t="s">
        <v>371</v>
      </c>
      <c r="H16" s="377">
        <v>11010</v>
      </c>
      <c r="I16" s="17" t="s">
        <v>2550</v>
      </c>
      <c r="J16" s="18"/>
      <c r="K16" s="18"/>
      <c r="L16" s="176">
        <v>42977</v>
      </c>
      <c r="M16" s="173" t="s">
        <v>372</v>
      </c>
      <c r="N16" s="19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s="6" customFormat="1" ht="33.75" customHeight="1">
      <c r="A17" s="221">
        <v>3</v>
      </c>
      <c r="B17" s="221"/>
      <c r="C17" s="378" t="s">
        <v>373</v>
      </c>
      <c r="D17" s="220" t="s">
        <v>374</v>
      </c>
      <c r="E17" s="173" t="s">
        <v>3880</v>
      </c>
      <c r="F17" s="204" t="s">
        <v>375</v>
      </c>
      <c r="G17" s="173" t="s">
        <v>376</v>
      </c>
      <c r="H17" s="377">
        <v>5040</v>
      </c>
      <c r="I17" s="17" t="s">
        <v>2550</v>
      </c>
      <c r="J17" s="18"/>
      <c r="K17" s="18"/>
      <c r="L17" s="176">
        <v>42958</v>
      </c>
      <c r="M17" s="173" t="s">
        <v>377</v>
      </c>
      <c r="N17" s="19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4" s="6" customFormat="1" ht="33.75" customHeight="1">
      <c r="A18" s="379">
        <v>4</v>
      </c>
      <c r="B18" s="221"/>
      <c r="C18" s="265" t="s">
        <v>655</v>
      </c>
      <c r="D18" s="220" t="s">
        <v>656</v>
      </c>
      <c r="E18" s="266" t="s">
        <v>657</v>
      </c>
      <c r="F18" s="204" t="s">
        <v>658</v>
      </c>
      <c r="G18" s="173" t="s">
        <v>2527</v>
      </c>
      <c r="H18" s="377">
        <v>2000</v>
      </c>
      <c r="I18" s="17" t="s">
        <v>2550</v>
      </c>
      <c r="J18" s="20"/>
      <c r="K18" s="20"/>
      <c r="L18" s="344">
        <v>42976</v>
      </c>
      <c r="M18" s="173" t="s">
        <v>2528</v>
      </c>
      <c r="N18" s="22"/>
    </row>
    <row r="19" spans="1:14" s="6" customFormat="1" ht="33.75" customHeight="1">
      <c r="A19" s="379">
        <v>5</v>
      </c>
      <c r="B19" s="380"/>
      <c r="C19" s="381" t="s">
        <v>3881</v>
      </c>
      <c r="D19" s="220" t="s">
        <v>807</v>
      </c>
      <c r="E19" s="266" t="s">
        <v>3882</v>
      </c>
      <c r="F19" s="204" t="s">
        <v>3883</v>
      </c>
      <c r="G19" s="173" t="s">
        <v>3884</v>
      </c>
      <c r="H19" s="377">
        <v>6464</v>
      </c>
      <c r="I19" s="17" t="s">
        <v>2550</v>
      </c>
      <c r="J19" s="20"/>
      <c r="K19" s="20"/>
      <c r="L19" s="344">
        <v>43361</v>
      </c>
      <c r="M19" s="173" t="s">
        <v>3885</v>
      </c>
      <c r="N19" s="22"/>
    </row>
    <row r="20" spans="1:14" s="161" customFormat="1" ht="33.75" customHeight="1">
      <c r="A20" s="159"/>
      <c r="B20" s="140">
        <v>1.2</v>
      </c>
      <c r="C20" s="141" t="s">
        <v>391</v>
      </c>
      <c r="D20" s="160"/>
      <c r="E20" s="160"/>
      <c r="F20" s="160"/>
      <c r="G20" s="160"/>
      <c r="H20" s="357">
        <f>SUM(H21:H26)</f>
        <v>751382</v>
      </c>
      <c r="I20" s="156"/>
      <c r="J20" s="156"/>
      <c r="K20" s="156"/>
      <c r="L20" s="162"/>
      <c r="M20" s="160"/>
      <c r="N20" s="158"/>
    </row>
    <row r="21" spans="1:14" s="7" customFormat="1" ht="33.75" customHeight="1">
      <c r="A21" s="28">
        <v>1</v>
      </c>
      <c r="B21" s="28"/>
      <c r="C21" s="32" t="s">
        <v>1287</v>
      </c>
      <c r="D21" s="27" t="s">
        <v>1288</v>
      </c>
      <c r="E21" s="27" t="s">
        <v>1211</v>
      </c>
      <c r="F21" s="27" t="s">
        <v>1384</v>
      </c>
      <c r="G21" s="27" t="s">
        <v>3300</v>
      </c>
      <c r="H21" s="401">
        <v>163587</v>
      </c>
      <c r="I21" s="402" t="s">
        <v>2550</v>
      </c>
      <c r="J21" s="28"/>
      <c r="K21" s="28"/>
      <c r="L21" s="30">
        <v>42223</v>
      </c>
      <c r="M21" s="27" t="s">
        <v>1730</v>
      </c>
      <c r="N21" s="29"/>
    </row>
    <row r="22" spans="1:14" s="7" customFormat="1" ht="33.75" customHeight="1">
      <c r="A22" s="28">
        <v>2</v>
      </c>
      <c r="B22" s="28"/>
      <c r="C22" s="32" t="s">
        <v>1289</v>
      </c>
      <c r="D22" s="27" t="s">
        <v>1290</v>
      </c>
      <c r="E22" s="27" t="s">
        <v>1213</v>
      </c>
      <c r="F22" s="27" t="s">
        <v>1385</v>
      </c>
      <c r="G22" s="27" t="s">
        <v>1012</v>
      </c>
      <c r="H22" s="401">
        <v>380569</v>
      </c>
      <c r="I22" s="402" t="s">
        <v>2550</v>
      </c>
      <c r="J22" s="28"/>
      <c r="K22" s="28"/>
      <c r="L22" s="27" t="s">
        <v>1731</v>
      </c>
      <c r="M22" s="27" t="s">
        <v>1732</v>
      </c>
      <c r="N22" s="29"/>
    </row>
    <row r="23" spans="1:14" s="7" customFormat="1" ht="33.75" customHeight="1">
      <c r="A23" s="28">
        <v>3</v>
      </c>
      <c r="B23" s="28"/>
      <c r="C23" s="32" t="s">
        <v>548</v>
      </c>
      <c r="D23" s="27" t="s">
        <v>549</v>
      </c>
      <c r="E23" s="32" t="s">
        <v>1212</v>
      </c>
      <c r="F23" s="403" t="s">
        <v>389</v>
      </c>
      <c r="G23" s="27" t="s">
        <v>1013</v>
      </c>
      <c r="H23" s="401">
        <v>11851</v>
      </c>
      <c r="I23" s="404" t="s">
        <v>2550</v>
      </c>
      <c r="J23" s="28"/>
      <c r="K23" s="28"/>
      <c r="L23" s="403">
        <v>42616</v>
      </c>
      <c r="M23" s="32" t="s">
        <v>1733</v>
      </c>
      <c r="N23" s="29"/>
    </row>
    <row r="24" spans="1:14" s="7" customFormat="1" ht="33.75" customHeight="1">
      <c r="A24" s="28">
        <v>4</v>
      </c>
      <c r="B24" s="28"/>
      <c r="C24" s="32" t="s">
        <v>3029</v>
      </c>
      <c r="D24" s="27" t="s">
        <v>3032</v>
      </c>
      <c r="E24" s="32" t="s">
        <v>3033</v>
      </c>
      <c r="F24" s="403" t="s">
        <v>3034</v>
      </c>
      <c r="G24" s="27" t="s">
        <v>3030</v>
      </c>
      <c r="H24" s="401">
        <v>34000</v>
      </c>
      <c r="I24" s="404" t="s">
        <v>2550</v>
      </c>
      <c r="J24" s="28"/>
      <c r="K24" s="28"/>
      <c r="L24" s="403">
        <v>42975</v>
      </c>
      <c r="M24" s="32" t="s">
        <v>3035</v>
      </c>
      <c r="N24" s="29"/>
    </row>
    <row r="25" spans="1:14" s="7" customFormat="1" ht="33.75" customHeight="1">
      <c r="A25" s="28">
        <v>5</v>
      </c>
      <c r="B25" s="405"/>
      <c r="C25" s="406" t="s">
        <v>3306</v>
      </c>
      <c r="D25" s="27" t="s">
        <v>3307</v>
      </c>
      <c r="E25" s="32" t="s">
        <v>3033</v>
      </c>
      <c r="F25" s="403" t="s">
        <v>3308</v>
      </c>
      <c r="G25" s="27" t="s">
        <v>3309</v>
      </c>
      <c r="H25" s="401">
        <v>150400</v>
      </c>
      <c r="I25" s="404" t="s">
        <v>2550</v>
      </c>
      <c r="J25" s="28"/>
      <c r="K25" s="28"/>
      <c r="L25" s="395" t="s">
        <v>3311</v>
      </c>
      <c r="M25" s="32" t="s">
        <v>3310</v>
      </c>
      <c r="N25" s="29"/>
    </row>
    <row r="26" spans="1:14" s="7" customFormat="1" ht="33.75" customHeight="1" thickBot="1">
      <c r="A26" s="28">
        <v>6</v>
      </c>
      <c r="B26" s="405"/>
      <c r="C26" s="406" t="s">
        <v>3899</v>
      </c>
      <c r="D26" s="411" t="s">
        <v>3900</v>
      </c>
      <c r="E26" s="412" t="s">
        <v>3901</v>
      </c>
      <c r="F26" s="413" t="s">
        <v>3902</v>
      </c>
      <c r="G26" s="411" t="s">
        <v>3903</v>
      </c>
      <c r="H26" s="401">
        <v>10975</v>
      </c>
      <c r="I26" s="404" t="s">
        <v>2550</v>
      </c>
      <c r="J26" s="28"/>
      <c r="K26" s="28"/>
      <c r="L26" s="395">
        <v>43348</v>
      </c>
      <c r="M26" s="32" t="s">
        <v>3904</v>
      </c>
      <c r="N26" s="29"/>
    </row>
    <row r="27" spans="1:14" s="155" customFormat="1" ht="34.5" customHeight="1">
      <c r="A27" s="156"/>
      <c r="B27" s="156">
        <v>1.3</v>
      </c>
      <c r="C27" s="149" t="s">
        <v>3288</v>
      </c>
      <c r="D27" s="149"/>
      <c r="E27" s="157"/>
      <c r="F27" s="149"/>
      <c r="G27" s="152"/>
      <c r="H27" s="359">
        <f>SUM(H28:H31)</f>
        <v>190322</v>
      </c>
      <c r="I27" s="156"/>
      <c r="J27" s="158"/>
      <c r="K27" s="158"/>
      <c r="L27" s="149"/>
      <c r="M27" s="149"/>
      <c r="N27" s="158"/>
    </row>
    <row r="28" spans="1:116" s="6" customFormat="1" ht="33.75" customHeight="1">
      <c r="A28" s="387">
        <v>1</v>
      </c>
      <c r="B28" s="383">
        <v>1</v>
      </c>
      <c r="C28" s="388" t="s">
        <v>378</v>
      </c>
      <c r="D28" s="220" t="s">
        <v>379</v>
      </c>
      <c r="E28" s="173" t="s">
        <v>3886</v>
      </c>
      <c r="F28" s="204" t="s">
        <v>380</v>
      </c>
      <c r="G28" s="173" t="s">
        <v>381</v>
      </c>
      <c r="H28" s="377">
        <v>2050</v>
      </c>
      <c r="I28" s="17" t="s">
        <v>2550</v>
      </c>
      <c r="J28" s="385"/>
      <c r="K28" s="385"/>
      <c r="L28" s="386" t="s">
        <v>2545</v>
      </c>
      <c r="M28" s="173" t="s">
        <v>382</v>
      </c>
      <c r="N28" s="384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2"/>
      <c r="AZ28" s="382"/>
      <c r="BA28" s="382"/>
      <c r="BB28" s="382"/>
      <c r="BC28" s="382"/>
      <c r="BD28" s="382"/>
      <c r="BE28" s="382"/>
      <c r="BF28" s="382"/>
      <c r="BG28" s="382"/>
      <c r="BH28" s="382"/>
      <c r="BI28" s="382"/>
      <c r="BJ28" s="382"/>
      <c r="BK28" s="382"/>
      <c r="BL28" s="382"/>
      <c r="BM28" s="382"/>
      <c r="BN28" s="382"/>
      <c r="BO28" s="382"/>
      <c r="BP28" s="382"/>
      <c r="BQ28" s="382"/>
      <c r="BR28" s="382"/>
      <c r="BS28" s="382"/>
      <c r="BT28" s="382"/>
      <c r="BU28" s="382"/>
      <c r="BV28" s="382"/>
      <c r="BW28" s="382"/>
      <c r="BX28" s="382"/>
      <c r="BY28" s="382"/>
      <c r="BZ28" s="382"/>
      <c r="CA28" s="382"/>
      <c r="CB28" s="382"/>
      <c r="CC28" s="382"/>
      <c r="CD28" s="382"/>
      <c r="CE28" s="382"/>
      <c r="CF28" s="382"/>
      <c r="CG28" s="382"/>
      <c r="CH28" s="382"/>
      <c r="CI28" s="382"/>
      <c r="CJ28" s="382"/>
      <c r="CK28" s="382"/>
      <c r="CL28" s="382"/>
      <c r="CM28" s="382"/>
      <c r="CN28" s="382"/>
      <c r="CO28" s="382"/>
      <c r="CP28" s="382"/>
      <c r="CQ28" s="382"/>
      <c r="CR28" s="382"/>
      <c r="CS28" s="382"/>
      <c r="CT28" s="382"/>
      <c r="CU28" s="382"/>
      <c r="CV28" s="382"/>
      <c r="CW28" s="382"/>
      <c r="CX28" s="382"/>
      <c r="CY28" s="382"/>
      <c r="CZ28" s="382"/>
      <c r="DA28" s="382"/>
      <c r="DB28" s="382"/>
      <c r="DC28" s="382"/>
      <c r="DD28" s="382"/>
      <c r="DE28" s="382"/>
      <c r="DF28" s="382"/>
      <c r="DG28" s="382"/>
      <c r="DH28" s="382"/>
      <c r="DI28" s="382"/>
      <c r="DJ28" s="382"/>
      <c r="DK28" s="382"/>
      <c r="DL28" s="382"/>
    </row>
    <row r="29" spans="1:116" s="6" customFormat="1" ht="33.75" customHeight="1">
      <c r="A29" s="379">
        <v>2</v>
      </c>
      <c r="B29" s="383">
        <v>2</v>
      </c>
      <c r="C29" s="389" t="s">
        <v>383</v>
      </c>
      <c r="D29" s="220" t="s">
        <v>384</v>
      </c>
      <c r="E29" s="173" t="s">
        <v>3887</v>
      </c>
      <c r="F29" s="204" t="s">
        <v>385</v>
      </c>
      <c r="G29" s="173" t="s">
        <v>386</v>
      </c>
      <c r="H29" s="377">
        <v>44739</v>
      </c>
      <c r="I29" s="17" t="s">
        <v>2550</v>
      </c>
      <c r="J29" s="20"/>
      <c r="K29" s="20"/>
      <c r="L29" s="21" t="s">
        <v>2545</v>
      </c>
      <c r="M29" s="173" t="s">
        <v>387</v>
      </c>
      <c r="N29" s="2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382"/>
      <c r="AY29" s="382"/>
      <c r="AZ29" s="382"/>
      <c r="BA29" s="382"/>
      <c r="BB29" s="382"/>
      <c r="BC29" s="382"/>
      <c r="BD29" s="382"/>
      <c r="BE29" s="382"/>
      <c r="BF29" s="382"/>
      <c r="BG29" s="382"/>
      <c r="BH29" s="382"/>
      <c r="BI29" s="382"/>
      <c r="BJ29" s="382"/>
      <c r="BK29" s="382"/>
      <c r="BL29" s="382"/>
      <c r="BM29" s="382"/>
      <c r="BN29" s="382"/>
      <c r="BO29" s="382"/>
      <c r="BP29" s="382"/>
      <c r="BQ29" s="382"/>
      <c r="BR29" s="382"/>
      <c r="BS29" s="382"/>
      <c r="BT29" s="382"/>
      <c r="BU29" s="382"/>
      <c r="BV29" s="382"/>
      <c r="BW29" s="382"/>
      <c r="BX29" s="382"/>
      <c r="BY29" s="382"/>
      <c r="BZ29" s="382"/>
      <c r="CA29" s="382"/>
      <c r="CB29" s="382"/>
      <c r="CC29" s="382"/>
      <c r="CD29" s="382"/>
      <c r="CE29" s="382"/>
      <c r="CF29" s="382"/>
      <c r="CG29" s="382"/>
      <c r="CH29" s="382"/>
      <c r="CI29" s="382"/>
      <c r="CJ29" s="382"/>
      <c r="CK29" s="382"/>
      <c r="CL29" s="382"/>
      <c r="CM29" s="382"/>
      <c r="CN29" s="382"/>
      <c r="CO29" s="382"/>
      <c r="CP29" s="382"/>
      <c r="CQ29" s="382"/>
      <c r="CR29" s="382"/>
      <c r="CS29" s="382"/>
      <c r="CT29" s="382"/>
      <c r="CU29" s="382"/>
      <c r="CV29" s="382"/>
      <c r="CW29" s="382"/>
      <c r="CX29" s="382"/>
      <c r="CY29" s="382"/>
      <c r="CZ29" s="382"/>
      <c r="DA29" s="382"/>
      <c r="DB29" s="382"/>
      <c r="DC29" s="382"/>
      <c r="DD29" s="382"/>
      <c r="DE29" s="382"/>
      <c r="DF29" s="382"/>
      <c r="DG29" s="382"/>
      <c r="DH29" s="382"/>
      <c r="DI29" s="382"/>
      <c r="DJ29" s="382"/>
      <c r="DK29" s="382"/>
      <c r="DL29" s="382"/>
    </row>
    <row r="30" spans="1:14" s="6" customFormat="1" ht="33.75" customHeight="1">
      <c r="A30" s="379">
        <v>3</v>
      </c>
      <c r="B30" s="383">
        <v>3</v>
      </c>
      <c r="C30" s="390" t="s">
        <v>649</v>
      </c>
      <c r="D30" s="220" t="s">
        <v>650</v>
      </c>
      <c r="E30" s="173" t="s">
        <v>3888</v>
      </c>
      <c r="F30" s="204" t="s">
        <v>651</v>
      </c>
      <c r="G30" s="173" t="s">
        <v>652</v>
      </c>
      <c r="H30" s="377">
        <v>4870</v>
      </c>
      <c r="I30" s="17" t="s">
        <v>2550</v>
      </c>
      <c r="J30" s="20"/>
      <c r="K30" s="20"/>
      <c r="L30" s="21" t="s">
        <v>2548</v>
      </c>
      <c r="M30" s="173" t="s">
        <v>653</v>
      </c>
      <c r="N30" s="22"/>
    </row>
    <row r="31" spans="1:14" s="6" customFormat="1" ht="33.75" customHeight="1">
      <c r="A31" s="379">
        <v>4</v>
      </c>
      <c r="B31" s="383">
        <v>4</v>
      </c>
      <c r="C31" s="173" t="s">
        <v>2531</v>
      </c>
      <c r="D31" s="220" t="s">
        <v>654</v>
      </c>
      <c r="E31" s="173" t="s">
        <v>2532</v>
      </c>
      <c r="F31" s="173" t="s">
        <v>2533</v>
      </c>
      <c r="G31" s="173" t="s">
        <v>2534</v>
      </c>
      <c r="H31" s="377">
        <v>138663</v>
      </c>
      <c r="I31" s="17" t="s">
        <v>2550</v>
      </c>
      <c r="J31" s="20"/>
      <c r="K31" s="20"/>
      <c r="L31" s="344">
        <v>42013</v>
      </c>
      <c r="M31" s="173" t="s">
        <v>2535</v>
      </c>
      <c r="N31" s="22"/>
    </row>
    <row r="32" spans="1:14" s="6" customFormat="1" ht="33.75" customHeight="1">
      <c r="A32" s="223"/>
      <c r="B32" s="257">
        <v>1.4</v>
      </c>
      <c r="C32" s="258" t="s">
        <v>3289</v>
      </c>
      <c r="D32" s="224"/>
      <c r="E32" s="225"/>
      <c r="F32" s="226"/>
      <c r="G32" s="227"/>
      <c r="H32" s="360">
        <f>SUM(H33:H36)</f>
        <v>2027117</v>
      </c>
      <c r="I32" s="228"/>
      <c r="J32" s="229"/>
      <c r="K32" s="229"/>
      <c r="L32" s="230"/>
      <c r="M32" s="224"/>
      <c r="N32" s="231"/>
    </row>
    <row r="33" spans="1:116" s="6" customFormat="1" ht="33.75" customHeight="1">
      <c r="A33" s="18">
        <v>1</v>
      </c>
      <c r="B33" s="18"/>
      <c r="C33" s="15" t="s">
        <v>648</v>
      </c>
      <c r="D33" s="92" t="s">
        <v>550</v>
      </c>
      <c r="E33" s="16" t="s">
        <v>1861</v>
      </c>
      <c r="F33" s="91" t="s">
        <v>1862</v>
      </c>
      <c r="G33" s="86" t="s">
        <v>1863</v>
      </c>
      <c r="H33" s="358">
        <v>5010</v>
      </c>
      <c r="I33" s="17" t="s">
        <v>2550</v>
      </c>
      <c r="J33" s="18"/>
      <c r="K33" s="18"/>
      <c r="L33" s="99">
        <v>42194</v>
      </c>
      <c r="M33" s="92" t="s">
        <v>1864</v>
      </c>
      <c r="N33" s="1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</row>
    <row r="34" spans="1:14" s="6" customFormat="1" ht="33.75" customHeight="1">
      <c r="A34" s="18">
        <v>2</v>
      </c>
      <c r="B34" s="18"/>
      <c r="C34" s="23" t="s">
        <v>2529</v>
      </c>
      <c r="D34" s="92" t="s">
        <v>2514</v>
      </c>
      <c r="E34" s="24" t="s">
        <v>2197</v>
      </c>
      <c r="F34" s="91" t="s">
        <v>3031</v>
      </c>
      <c r="G34" s="86" t="s">
        <v>2530</v>
      </c>
      <c r="H34" s="358">
        <v>30200</v>
      </c>
      <c r="I34" s="17" t="s">
        <v>2550</v>
      </c>
      <c r="J34" s="20"/>
      <c r="K34" s="20"/>
      <c r="L34" s="98">
        <v>42623</v>
      </c>
      <c r="M34" s="136" t="s">
        <v>458</v>
      </c>
      <c r="N34" s="22"/>
    </row>
    <row r="35" spans="1:14" s="63" customFormat="1" ht="34.5" customHeight="1">
      <c r="A35" s="17">
        <v>3</v>
      </c>
      <c r="B35" s="28"/>
      <c r="C35" s="94" t="s">
        <v>1476</v>
      </c>
      <c r="D35" s="94" t="s">
        <v>2514</v>
      </c>
      <c r="E35" s="79" t="s">
        <v>1474</v>
      </c>
      <c r="F35" s="94" t="s">
        <v>1477</v>
      </c>
      <c r="G35" s="87" t="s">
        <v>2196</v>
      </c>
      <c r="H35" s="361">
        <v>9850</v>
      </c>
      <c r="I35" s="28" t="s">
        <v>2550</v>
      </c>
      <c r="J35" s="29"/>
      <c r="K35" s="29"/>
      <c r="L35" s="109" t="s">
        <v>1475</v>
      </c>
      <c r="M35" s="94" t="s">
        <v>1478</v>
      </c>
      <c r="N35" s="39"/>
    </row>
    <row r="36" spans="1:14" s="63" customFormat="1" ht="34.5" customHeight="1">
      <c r="A36" s="250">
        <v>4</v>
      </c>
      <c r="B36" s="50"/>
      <c r="C36" s="109" t="s">
        <v>3587</v>
      </c>
      <c r="D36" s="109" t="s">
        <v>3588</v>
      </c>
      <c r="E36" s="251" t="s">
        <v>3589</v>
      </c>
      <c r="F36" s="259" t="s">
        <v>3590</v>
      </c>
      <c r="G36" s="165" t="s">
        <v>3591</v>
      </c>
      <c r="H36" s="361">
        <v>1982057</v>
      </c>
      <c r="I36" s="50" t="s">
        <v>2550</v>
      </c>
      <c r="J36" s="59"/>
      <c r="K36" s="59"/>
      <c r="L36" s="259" t="s">
        <v>3592</v>
      </c>
      <c r="M36" s="259" t="s">
        <v>3593</v>
      </c>
      <c r="N36" s="260"/>
    </row>
    <row r="37" spans="1:53" s="155" customFormat="1" ht="34.5" customHeight="1">
      <c r="A37" s="148"/>
      <c r="B37" s="148">
        <v>1.5</v>
      </c>
      <c r="C37" s="149" t="s">
        <v>3287</v>
      </c>
      <c r="D37" s="149"/>
      <c r="E37" s="150"/>
      <c r="F37" s="151"/>
      <c r="G37" s="152"/>
      <c r="H37" s="362">
        <f>SUM(H38:H42)</f>
        <v>87770</v>
      </c>
      <c r="I37" s="148"/>
      <c r="J37" s="153"/>
      <c r="K37" s="153"/>
      <c r="L37" s="151"/>
      <c r="M37" s="151"/>
      <c r="N37" s="153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</row>
    <row r="38" spans="1:116" s="6" customFormat="1" ht="33.75" customHeight="1">
      <c r="A38" s="638">
        <v>1</v>
      </c>
      <c r="B38" s="636"/>
      <c r="C38" s="399" t="s">
        <v>551</v>
      </c>
      <c r="D38" s="399" t="s">
        <v>2514</v>
      </c>
      <c r="E38" s="648" t="s">
        <v>2515</v>
      </c>
      <c r="F38" s="646" t="s">
        <v>2516</v>
      </c>
      <c r="G38" s="398" t="s">
        <v>643</v>
      </c>
      <c r="H38" s="396">
        <v>30500</v>
      </c>
      <c r="I38" s="636" t="s">
        <v>2550</v>
      </c>
      <c r="J38" s="634"/>
      <c r="K38" s="634"/>
      <c r="L38" s="671">
        <v>42989</v>
      </c>
      <c r="M38" s="648" t="s">
        <v>647</v>
      </c>
      <c r="N38" s="669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82"/>
      <c r="AW38" s="382"/>
      <c r="AX38" s="382"/>
      <c r="AY38" s="382"/>
      <c r="AZ38" s="382"/>
      <c r="BA38" s="382"/>
      <c r="BB38" s="382"/>
      <c r="BC38" s="382"/>
      <c r="BD38" s="382"/>
      <c r="BE38" s="382"/>
      <c r="BF38" s="382"/>
      <c r="BG38" s="382"/>
      <c r="BH38" s="382"/>
      <c r="BI38" s="382"/>
      <c r="BJ38" s="382"/>
      <c r="BK38" s="382"/>
      <c r="BL38" s="382"/>
      <c r="BM38" s="382"/>
      <c r="BN38" s="382"/>
      <c r="BO38" s="382"/>
      <c r="BP38" s="382"/>
      <c r="BQ38" s="382"/>
      <c r="BR38" s="382"/>
      <c r="BS38" s="382"/>
      <c r="BT38" s="382"/>
      <c r="BU38" s="382"/>
      <c r="BV38" s="382"/>
      <c r="BW38" s="382"/>
      <c r="BX38" s="382"/>
      <c r="BY38" s="382"/>
      <c r="BZ38" s="382"/>
      <c r="CA38" s="382"/>
      <c r="CB38" s="382"/>
      <c r="CC38" s="382"/>
      <c r="CD38" s="382"/>
      <c r="CE38" s="382"/>
      <c r="CF38" s="382"/>
      <c r="CG38" s="382"/>
      <c r="CH38" s="382"/>
      <c r="CI38" s="382"/>
      <c r="CJ38" s="382"/>
      <c r="CK38" s="382"/>
      <c r="CL38" s="382"/>
      <c r="CM38" s="382"/>
      <c r="CN38" s="382"/>
      <c r="CO38" s="382"/>
      <c r="CP38" s="382"/>
      <c r="CQ38" s="382"/>
      <c r="CR38" s="382"/>
      <c r="CS38" s="382"/>
      <c r="CT38" s="382"/>
      <c r="CU38" s="382"/>
      <c r="CV38" s="382"/>
      <c r="CW38" s="382"/>
      <c r="CX38" s="382"/>
      <c r="CY38" s="382"/>
      <c r="CZ38" s="382"/>
      <c r="DA38" s="382"/>
      <c r="DB38" s="382"/>
      <c r="DC38" s="382"/>
      <c r="DD38" s="382"/>
      <c r="DE38" s="382"/>
      <c r="DF38" s="382"/>
      <c r="DG38" s="382"/>
      <c r="DH38" s="382"/>
      <c r="DI38" s="382"/>
      <c r="DJ38" s="382"/>
      <c r="DK38" s="382"/>
      <c r="DL38" s="382"/>
    </row>
    <row r="39" spans="1:116" s="6" customFormat="1" ht="33.75" customHeight="1">
      <c r="A39" s="639"/>
      <c r="B39" s="637"/>
      <c r="C39" s="407" t="s">
        <v>644</v>
      </c>
      <c r="D39" s="220" t="s">
        <v>645</v>
      </c>
      <c r="E39" s="649"/>
      <c r="F39" s="647"/>
      <c r="G39" s="173" t="s">
        <v>646</v>
      </c>
      <c r="H39" s="415">
        <v>25400</v>
      </c>
      <c r="I39" s="637"/>
      <c r="J39" s="635"/>
      <c r="K39" s="635"/>
      <c r="L39" s="672"/>
      <c r="M39" s="649"/>
      <c r="N39" s="670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2"/>
      <c r="BB39" s="382"/>
      <c r="BC39" s="382"/>
      <c r="BD39" s="382"/>
      <c r="BE39" s="382"/>
      <c r="BF39" s="382"/>
      <c r="BG39" s="382"/>
      <c r="BH39" s="382"/>
      <c r="BI39" s="382"/>
      <c r="BJ39" s="382"/>
      <c r="BK39" s="382"/>
      <c r="BL39" s="382"/>
      <c r="BM39" s="382"/>
      <c r="BN39" s="382"/>
      <c r="BO39" s="382"/>
      <c r="BP39" s="382"/>
      <c r="BQ39" s="382"/>
      <c r="BR39" s="382"/>
      <c r="BS39" s="382"/>
      <c r="BT39" s="382"/>
      <c r="BU39" s="382"/>
      <c r="BV39" s="382"/>
      <c r="BW39" s="382"/>
      <c r="BX39" s="382"/>
      <c r="BY39" s="382"/>
      <c r="BZ39" s="382"/>
      <c r="CA39" s="382"/>
      <c r="CB39" s="382"/>
      <c r="CC39" s="382"/>
      <c r="CD39" s="382"/>
      <c r="CE39" s="382"/>
      <c r="CF39" s="382"/>
      <c r="CG39" s="382"/>
      <c r="CH39" s="382"/>
      <c r="CI39" s="382"/>
      <c r="CJ39" s="382"/>
      <c r="CK39" s="382"/>
      <c r="CL39" s="382"/>
      <c r="CM39" s="382"/>
      <c r="CN39" s="382"/>
      <c r="CO39" s="382"/>
      <c r="CP39" s="382"/>
      <c r="CQ39" s="382"/>
      <c r="CR39" s="382"/>
      <c r="CS39" s="382"/>
      <c r="CT39" s="382"/>
      <c r="CU39" s="382"/>
      <c r="CV39" s="382"/>
      <c r="CW39" s="382"/>
      <c r="CX39" s="382"/>
      <c r="CY39" s="382"/>
      <c r="CZ39" s="382"/>
      <c r="DA39" s="382"/>
      <c r="DB39" s="382"/>
      <c r="DC39" s="382"/>
      <c r="DD39" s="382"/>
      <c r="DE39" s="382"/>
      <c r="DF39" s="382"/>
      <c r="DG39" s="382"/>
      <c r="DH39" s="382"/>
      <c r="DI39" s="382"/>
      <c r="DJ39" s="382"/>
      <c r="DK39" s="382"/>
      <c r="DL39" s="382"/>
    </row>
    <row r="40" spans="1:116" s="6" customFormat="1" ht="33.75" customHeight="1">
      <c r="A40" s="383">
        <v>2</v>
      </c>
      <c r="B40" s="383"/>
      <c r="C40" s="222" t="s">
        <v>537</v>
      </c>
      <c r="D40" s="220" t="s">
        <v>408</v>
      </c>
      <c r="E40" s="173" t="s">
        <v>538</v>
      </c>
      <c r="F40" s="204" t="s">
        <v>539</v>
      </c>
      <c r="G40" s="173" t="s">
        <v>540</v>
      </c>
      <c r="H40" s="377">
        <v>7100</v>
      </c>
      <c r="I40" s="17" t="s">
        <v>2550</v>
      </c>
      <c r="J40" s="385"/>
      <c r="K40" s="385"/>
      <c r="L40" s="416">
        <v>42968</v>
      </c>
      <c r="M40" s="173" t="s">
        <v>541</v>
      </c>
      <c r="N40" s="417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382"/>
      <c r="AY40" s="382"/>
      <c r="AZ40" s="382"/>
      <c r="BA40" s="382"/>
      <c r="BB40" s="382"/>
      <c r="BC40" s="382"/>
      <c r="BD40" s="382"/>
      <c r="BE40" s="382"/>
      <c r="BF40" s="382"/>
      <c r="BG40" s="382"/>
      <c r="BH40" s="382"/>
      <c r="BI40" s="382"/>
      <c r="BJ40" s="382"/>
      <c r="BK40" s="382"/>
      <c r="BL40" s="382"/>
      <c r="BM40" s="382"/>
      <c r="BN40" s="382"/>
      <c r="BO40" s="382"/>
      <c r="BP40" s="382"/>
      <c r="BQ40" s="382"/>
      <c r="BR40" s="382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2"/>
      <c r="CE40" s="382"/>
      <c r="CF40" s="382"/>
      <c r="CG40" s="382"/>
      <c r="CH40" s="382"/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2"/>
      <c r="CU40" s="382"/>
      <c r="CV40" s="382"/>
      <c r="CW40" s="382"/>
      <c r="CX40" s="382"/>
      <c r="CY40" s="382"/>
      <c r="CZ40" s="382"/>
      <c r="DA40" s="382"/>
      <c r="DB40" s="382"/>
      <c r="DC40" s="382"/>
      <c r="DD40" s="382"/>
      <c r="DE40" s="382"/>
      <c r="DF40" s="382"/>
      <c r="DG40" s="382"/>
      <c r="DH40" s="382"/>
      <c r="DI40" s="382"/>
      <c r="DJ40" s="382"/>
      <c r="DK40" s="382"/>
      <c r="DL40" s="382"/>
    </row>
    <row r="41" spans="1:14" s="6" customFormat="1" ht="33.75" customHeight="1">
      <c r="A41" s="28">
        <v>3</v>
      </c>
      <c r="B41" s="393"/>
      <c r="C41" s="418" t="s">
        <v>3905</v>
      </c>
      <c r="D41" s="418" t="s">
        <v>408</v>
      </c>
      <c r="E41" s="418" t="s">
        <v>3906</v>
      </c>
      <c r="F41" s="418" t="s">
        <v>3907</v>
      </c>
      <c r="G41" s="398" t="s">
        <v>3908</v>
      </c>
      <c r="H41" s="396">
        <v>4770</v>
      </c>
      <c r="I41" s="400" t="s">
        <v>879</v>
      </c>
      <c r="J41" s="397"/>
      <c r="K41" s="391"/>
      <c r="L41" s="419">
        <v>43368</v>
      </c>
      <c r="M41" s="420" t="s">
        <v>3909</v>
      </c>
      <c r="N41" s="421"/>
    </row>
    <row r="42" spans="1:14" s="6" customFormat="1" ht="33.75" customHeight="1">
      <c r="A42" s="26">
        <v>4</v>
      </c>
      <c r="B42" s="391"/>
      <c r="C42" s="27" t="s">
        <v>3910</v>
      </c>
      <c r="D42" s="27" t="s">
        <v>3911</v>
      </c>
      <c r="E42" s="27" t="s">
        <v>3912</v>
      </c>
      <c r="F42" s="27" t="s">
        <v>3913</v>
      </c>
      <c r="G42" s="27" t="s">
        <v>3914</v>
      </c>
      <c r="H42" s="392">
        <v>20000</v>
      </c>
      <c r="I42" s="28" t="s">
        <v>879</v>
      </c>
      <c r="J42" s="28"/>
      <c r="K42" s="28"/>
      <c r="L42" s="30">
        <v>43367</v>
      </c>
      <c r="M42" s="27" t="s">
        <v>3915</v>
      </c>
      <c r="N42" s="29"/>
    </row>
    <row r="43" spans="1:14" s="161" customFormat="1" ht="33.75" customHeight="1">
      <c r="A43" s="159"/>
      <c r="B43" s="140">
        <v>1.6</v>
      </c>
      <c r="C43" s="141" t="s">
        <v>437</v>
      </c>
      <c r="D43" s="160"/>
      <c r="E43" s="160"/>
      <c r="F43" s="160"/>
      <c r="G43" s="160"/>
      <c r="H43" s="357">
        <f>SUM(H44:H51)</f>
        <v>2572783</v>
      </c>
      <c r="I43" s="156"/>
      <c r="J43" s="156"/>
      <c r="K43" s="156"/>
      <c r="L43" s="160"/>
      <c r="M43" s="160"/>
      <c r="N43" s="158"/>
    </row>
    <row r="44" spans="1:14" s="6" customFormat="1" ht="33.75" customHeight="1">
      <c r="A44" s="26">
        <v>1</v>
      </c>
      <c r="B44" s="391"/>
      <c r="C44" s="27" t="s">
        <v>413</v>
      </c>
      <c r="D44" s="27" t="s">
        <v>2552</v>
      </c>
      <c r="E44" s="27" t="s">
        <v>1728</v>
      </c>
      <c r="F44" s="27" t="s">
        <v>414</v>
      </c>
      <c r="G44" s="27" t="s">
        <v>1008</v>
      </c>
      <c r="H44" s="392">
        <v>133000</v>
      </c>
      <c r="I44" s="28" t="s">
        <v>2550</v>
      </c>
      <c r="J44" s="28"/>
      <c r="K44" s="28"/>
      <c r="L44" s="30">
        <v>42571</v>
      </c>
      <c r="M44" s="27" t="s">
        <v>1729</v>
      </c>
      <c r="N44" s="29"/>
    </row>
    <row r="45" spans="1:14" s="6" customFormat="1" ht="33.75" customHeight="1">
      <c r="A45" s="376">
        <v>2</v>
      </c>
      <c r="B45" s="391"/>
      <c r="C45" s="27" t="s">
        <v>662</v>
      </c>
      <c r="D45" s="27" t="s">
        <v>663</v>
      </c>
      <c r="E45" s="27" t="s">
        <v>664</v>
      </c>
      <c r="F45" s="27" t="s">
        <v>2537</v>
      </c>
      <c r="G45" s="27" t="s">
        <v>1009</v>
      </c>
      <c r="H45" s="392">
        <v>559681</v>
      </c>
      <c r="I45" s="28" t="s">
        <v>2550</v>
      </c>
      <c r="J45" s="28"/>
      <c r="K45" s="28"/>
      <c r="L45" s="73">
        <v>42621</v>
      </c>
      <c r="M45" s="27" t="s">
        <v>665</v>
      </c>
      <c r="N45" s="29"/>
    </row>
    <row r="46" spans="1:14" s="6" customFormat="1" ht="33.75" customHeight="1">
      <c r="A46" s="376">
        <v>3</v>
      </c>
      <c r="B46" s="391"/>
      <c r="C46" s="27" t="s">
        <v>662</v>
      </c>
      <c r="D46" s="27" t="s">
        <v>663</v>
      </c>
      <c r="E46" s="27" t="s">
        <v>664</v>
      </c>
      <c r="F46" s="27" t="s">
        <v>3889</v>
      </c>
      <c r="G46" s="27" t="s">
        <v>1010</v>
      </c>
      <c r="H46" s="392">
        <v>1298917</v>
      </c>
      <c r="I46" s="28" t="s">
        <v>2550</v>
      </c>
      <c r="J46" s="28"/>
      <c r="K46" s="28"/>
      <c r="L46" s="73">
        <v>42621</v>
      </c>
      <c r="M46" s="27" t="s">
        <v>3890</v>
      </c>
      <c r="N46" s="29"/>
    </row>
    <row r="47" spans="1:14" s="6" customFormat="1" ht="33.75" customHeight="1">
      <c r="A47" s="26">
        <v>4</v>
      </c>
      <c r="B47" s="391"/>
      <c r="C47" s="27" t="s">
        <v>666</v>
      </c>
      <c r="D47" s="27" t="s">
        <v>667</v>
      </c>
      <c r="E47" s="27" t="s">
        <v>3891</v>
      </c>
      <c r="F47" s="27" t="s">
        <v>668</v>
      </c>
      <c r="G47" s="27" t="s">
        <v>1011</v>
      </c>
      <c r="H47" s="392">
        <v>60876</v>
      </c>
      <c r="I47" s="28" t="s">
        <v>2550</v>
      </c>
      <c r="J47" s="28"/>
      <c r="K47" s="28"/>
      <c r="L47" s="31" t="s">
        <v>669</v>
      </c>
      <c r="M47" s="27" t="s">
        <v>670</v>
      </c>
      <c r="N47" s="29"/>
    </row>
    <row r="48" spans="1:14" s="6" customFormat="1" ht="33.75" customHeight="1">
      <c r="A48" s="376">
        <v>5</v>
      </c>
      <c r="B48" s="391"/>
      <c r="C48" s="21" t="s">
        <v>3892</v>
      </c>
      <c r="D48" s="27" t="s">
        <v>408</v>
      </c>
      <c r="E48" s="166" t="s">
        <v>2193</v>
      </c>
      <c r="F48" s="21" t="s">
        <v>2194</v>
      </c>
      <c r="G48" s="27" t="s">
        <v>3036</v>
      </c>
      <c r="H48" s="392">
        <v>30000</v>
      </c>
      <c r="I48" s="28" t="s">
        <v>2550</v>
      </c>
      <c r="J48" s="28"/>
      <c r="K48" s="28"/>
      <c r="L48" s="73">
        <v>42470</v>
      </c>
      <c r="M48" s="27" t="s">
        <v>2195</v>
      </c>
      <c r="N48" s="29"/>
    </row>
    <row r="49" spans="1:14" s="6" customFormat="1" ht="33.75" customHeight="1">
      <c r="A49" s="376">
        <v>6</v>
      </c>
      <c r="B49" s="393"/>
      <c r="C49" s="187" t="s">
        <v>3369</v>
      </c>
      <c r="D49" s="27" t="s">
        <v>3370</v>
      </c>
      <c r="E49" s="166" t="s">
        <v>3371</v>
      </c>
      <c r="F49" s="21" t="s">
        <v>3372</v>
      </c>
      <c r="G49" s="27" t="s">
        <v>3373</v>
      </c>
      <c r="H49" s="392">
        <v>24760</v>
      </c>
      <c r="I49" s="28" t="s">
        <v>2550</v>
      </c>
      <c r="J49" s="28"/>
      <c r="K49" s="28"/>
      <c r="L49" s="73">
        <v>43207</v>
      </c>
      <c r="M49" s="27" t="s">
        <v>3374</v>
      </c>
      <c r="N49" s="29"/>
    </row>
    <row r="50" spans="1:14" s="6" customFormat="1" ht="33.75" customHeight="1">
      <c r="A50" s="376">
        <v>7</v>
      </c>
      <c r="B50" s="393"/>
      <c r="C50" s="187" t="s">
        <v>3375</v>
      </c>
      <c r="D50" s="27" t="s">
        <v>3376</v>
      </c>
      <c r="E50" s="166" t="s">
        <v>3377</v>
      </c>
      <c r="F50" s="21" t="s">
        <v>3378</v>
      </c>
      <c r="G50" s="27" t="s">
        <v>3379</v>
      </c>
      <c r="H50" s="392">
        <v>128549</v>
      </c>
      <c r="I50" s="28" t="s">
        <v>2550</v>
      </c>
      <c r="J50" s="28"/>
      <c r="K50" s="28"/>
      <c r="L50" s="73">
        <v>43207</v>
      </c>
      <c r="M50" s="27" t="s">
        <v>3380</v>
      </c>
      <c r="N50" s="29"/>
    </row>
    <row r="51" spans="1:14" s="6" customFormat="1" ht="33.75" customHeight="1">
      <c r="A51" s="376">
        <v>8</v>
      </c>
      <c r="B51" s="393"/>
      <c r="C51" s="187" t="s">
        <v>3893</v>
      </c>
      <c r="D51" s="27" t="s">
        <v>3894</v>
      </c>
      <c r="E51" s="166" t="s">
        <v>3895</v>
      </c>
      <c r="F51" s="21" t="s">
        <v>3896</v>
      </c>
      <c r="G51" s="27" t="s">
        <v>3897</v>
      </c>
      <c r="H51" s="392">
        <v>337000</v>
      </c>
      <c r="I51" s="28" t="s">
        <v>2550</v>
      </c>
      <c r="J51" s="28"/>
      <c r="K51" s="28"/>
      <c r="L51" s="73">
        <v>43348</v>
      </c>
      <c r="M51" s="27" t="s">
        <v>3898</v>
      </c>
      <c r="N51" s="29"/>
    </row>
    <row r="52" spans="1:16" s="163" customFormat="1" ht="33.75" customHeight="1">
      <c r="A52" s="159"/>
      <c r="B52" s="140">
        <v>1.7</v>
      </c>
      <c r="C52" s="141" t="s">
        <v>390</v>
      </c>
      <c r="D52" s="160"/>
      <c r="E52" s="160"/>
      <c r="F52" s="160"/>
      <c r="G52" s="160"/>
      <c r="H52" s="357">
        <f>SUM(H53:H61)</f>
        <v>1046084</v>
      </c>
      <c r="I52" s="156"/>
      <c r="J52" s="156"/>
      <c r="K52" s="156"/>
      <c r="L52" s="162"/>
      <c r="M52" s="160"/>
      <c r="N52" s="158"/>
      <c r="P52" s="261">
        <v>1100544</v>
      </c>
    </row>
    <row r="53" spans="1:14" s="44" customFormat="1" ht="33.75" customHeight="1">
      <c r="A53" s="26">
        <v>1</v>
      </c>
      <c r="B53" s="391"/>
      <c r="C53" s="27" t="s">
        <v>1988</v>
      </c>
      <c r="D53" s="27" t="s">
        <v>1989</v>
      </c>
      <c r="E53" s="27" t="s">
        <v>1990</v>
      </c>
      <c r="F53" s="27" t="s">
        <v>1671</v>
      </c>
      <c r="G53" s="27" t="s">
        <v>2179</v>
      </c>
      <c r="H53" s="392">
        <v>30000</v>
      </c>
      <c r="I53" s="28" t="s">
        <v>2550</v>
      </c>
      <c r="J53" s="28"/>
      <c r="K53" s="28"/>
      <c r="L53" s="57" t="s">
        <v>1991</v>
      </c>
      <c r="M53" s="28" t="s">
        <v>3916</v>
      </c>
      <c r="N53" s="29"/>
    </row>
    <row r="54" spans="1:14" s="44" customFormat="1" ht="33.75" customHeight="1">
      <c r="A54" s="26">
        <v>2</v>
      </c>
      <c r="B54" s="391"/>
      <c r="C54" s="27" t="s">
        <v>3917</v>
      </c>
      <c r="D54" s="27" t="s">
        <v>409</v>
      </c>
      <c r="E54" s="27" t="s">
        <v>1678</v>
      </c>
      <c r="F54" s="27" t="s">
        <v>1672</v>
      </c>
      <c r="G54" s="27" t="s">
        <v>2180</v>
      </c>
      <c r="H54" s="392">
        <v>49258</v>
      </c>
      <c r="I54" s="28" t="s">
        <v>2550</v>
      </c>
      <c r="J54" s="26"/>
      <c r="K54" s="26"/>
      <c r="L54" s="422">
        <v>42464</v>
      </c>
      <c r="M54" s="423" t="s">
        <v>3918</v>
      </c>
      <c r="N54" s="33"/>
    </row>
    <row r="55" spans="1:14" s="44" customFormat="1" ht="33.75" customHeight="1">
      <c r="A55" s="26">
        <v>3</v>
      </c>
      <c r="B55" s="26"/>
      <c r="C55" s="27" t="s">
        <v>410</v>
      </c>
      <c r="D55" s="27" t="s">
        <v>411</v>
      </c>
      <c r="E55" s="27" t="s">
        <v>113</v>
      </c>
      <c r="F55" s="27" t="s">
        <v>1673</v>
      </c>
      <c r="G55" s="27" t="s">
        <v>2181</v>
      </c>
      <c r="H55" s="392">
        <v>5000</v>
      </c>
      <c r="I55" s="26" t="s">
        <v>2550</v>
      </c>
      <c r="J55" s="26"/>
      <c r="K55" s="26"/>
      <c r="L55" s="26" t="s">
        <v>2544</v>
      </c>
      <c r="M55" s="26" t="s">
        <v>3919</v>
      </c>
      <c r="N55" s="33"/>
    </row>
    <row r="56" spans="1:116" s="44" customFormat="1" ht="33.75" customHeight="1">
      <c r="A56" s="26">
        <v>4</v>
      </c>
      <c r="B56" s="28"/>
      <c r="C56" s="27" t="s">
        <v>412</v>
      </c>
      <c r="D56" s="27" t="s">
        <v>2182</v>
      </c>
      <c r="E56" s="27" t="s">
        <v>1992</v>
      </c>
      <c r="F56" s="27" t="s">
        <v>1674</v>
      </c>
      <c r="G56" s="27" t="s">
        <v>2183</v>
      </c>
      <c r="H56" s="392">
        <v>36300</v>
      </c>
      <c r="I56" s="28" t="s">
        <v>2550</v>
      </c>
      <c r="J56" s="28"/>
      <c r="K56" s="28"/>
      <c r="L56" s="28" t="s">
        <v>1993</v>
      </c>
      <c r="M56" s="28" t="s">
        <v>1994</v>
      </c>
      <c r="N56" s="29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</row>
    <row r="57" spans="1:14" s="74" customFormat="1" ht="50.25" customHeight="1">
      <c r="A57" s="26">
        <v>5</v>
      </c>
      <c r="B57" s="28"/>
      <c r="C57" s="27" t="s">
        <v>412</v>
      </c>
      <c r="D57" s="27" t="s">
        <v>2182</v>
      </c>
      <c r="E57" s="27" t="s">
        <v>1675</v>
      </c>
      <c r="F57" s="27" t="s">
        <v>2184</v>
      </c>
      <c r="G57" s="27" t="s">
        <v>2185</v>
      </c>
      <c r="H57" s="392">
        <v>877106</v>
      </c>
      <c r="I57" s="28" t="s">
        <v>2550</v>
      </c>
      <c r="J57" s="28"/>
      <c r="K57" s="28"/>
      <c r="L57" s="28" t="s">
        <v>1993</v>
      </c>
      <c r="M57" s="28" t="s">
        <v>1429</v>
      </c>
      <c r="N57" s="29"/>
    </row>
    <row r="58" spans="1:14" s="74" customFormat="1" ht="51.75" customHeight="1">
      <c r="A58" s="26">
        <v>6</v>
      </c>
      <c r="B58" s="26"/>
      <c r="C58" s="34" t="s">
        <v>412</v>
      </c>
      <c r="D58" s="34" t="s">
        <v>2182</v>
      </c>
      <c r="E58" s="27" t="s">
        <v>1676</v>
      </c>
      <c r="F58" s="34" t="s">
        <v>1677</v>
      </c>
      <c r="G58" s="34" t="s">
        <v>2186</v>
      </c>
      <c r="H58" s="424">
        <v>37950</v>
      </c>
      <c r="I58" s="26" t="s">
        <v>2550</v>
      </c>
      <c r="J58" s="26"/>
      <c r="K58" s="26"/>
      <c r="L58" s="26" t="s">
        <v>1993</v>
      </c>
      <c r="M58" s="26" t="s">
        <v>1430</v>
      </c>
      <c r="N58" s="34"/>
    </row>
    <row r="59" spans="1:14" s="75" customFormat="1" ht="55.5" customHeight="1">
      <c r="A59" s="26">
        <v>7</v>
      </c>
      <c r="B59" s="26"/>
      <c r="C59" s="34" t="s">
        <v>2187</v>
      </c>
      <c r="D59" s="34" t="s">
        <v>3920</v>
      </c>
      <c r="E59" s="27" t="s">
        <v>2188</v>
      </c>
      <c r="F59" s="34" t="s">
        <v>2189</v>
      </c>
      <c r="G59" s="34" t="s">
        <v>2190</v>
      </c>
      <c r="H59" s="424">
        <v>4930</v>
      </c>
      <c r="I59" s="26" t="s">
        <v>2550</v>
      </c>
      <c r="J59" s="26"/>
      <c r="K59" s="26"/>
      <c r="L59" s="26" t="s">
        <v>2191</v>
      </c>
      <c r="M59" s="26" t="s">
        <v>2192</v>
      </c>
      <c r="N59" s="34"/>
    </row>
    <row r="60" spans="1:14" s="75" customFormat="1" ht="33" customHeight="1">
      <c r="A60" s="26">
        <v>8</v>
      </c>
      <c r="B60" s="26"/>
      <c r="C60" s="34" t="s">
        <v>3921</v>
      </c>
      <c r="D60" s="34" t="s">
        <v>3922</v>
      </c>
      <c r="E60" s="27" t="s">
        <v>3923</v>
      </c>
      <c r="F60" s="34" t="s">
        <v>3924</v>
      </c>
      <c r="G60" s="34" t="s">
        <v>3925</v>
      </c>
      <c r="H60" s="424">
        <v>5540</v>
      </c>
      <c r="I60" s="26" t="s">
        <v>2550</v>
      </c>
      <c r="J60" s="26"/>
      <c r="K60" s="26"/>
      <c r="L60" s="422" t="s">
        <v>3926</v>
      </c>
      <c r="M60" s="26" t="s">
        <v>3927</v>
      </c>
      <c r="N60" s="34"/>
    </row>
    <row r="61" spans="1:14" s="72" customFormat="1" ht="33" customHeight="1">
      <c r="A61" s="68" t="s">
        <v>2072</v>
      </c>
      <c r="B61" s="640" t="s">
        <v>59</v>
      </c>
      <c r="C61" s="641"/>
      <c r="D61" s="71"/>
      <c r="E61" s="70"/>
      <c r="F61" s="71"/>
      <c r="G61" s="69"/>
      <c r="H61" s="363"/>
      <c r="I61" s="68"/>
      <c r="J61" s="68"/>
      <c r="K61" s="68"/>
      <c r="L61" s="71"/>
      <c r="M61" s="71"/>
      <c r="N61" s="69"/>
    </row>
    <row r="62" spans="1:15" s="45" customFormat="1" ht="33.75" customHeight="1">
      <c r="A62" s="622">
        <v>2.1</v>
      </c>
      <c r="B62" s="623"/>
      <c r="C62" s="100" t="s">
        <v>388</v>
      </c>
      <c r="D62" s="36"/>
      <c r="E62" s="36"/>
      <c r="F62" s="35"/>
      <c r="G62" s="35"/>
      <c r="H62" s="356">
        <f>SUM(H63:H245)</f>
        <v>8256795</v>
      </c>
      <c r="I62" s="25"/>
      <c r="J62" s="25"/>
      <c r="K62" s="25"/>
      <c r="L62" s="36"/>
      <c r="M62" s="36"/>
      <c r="N62" s="37"/>
      <c r="O62" s="67"/>
    </row>
    <row r="63" spans="1:14" s="60" customFormat="1" ht="42.75" customHeight="1">
      <c r="A63" s="18">
        <v>1</v>
      </c>
      <c r="B63" s="18"/>
      <c r="C63" s="262" t="s">
        <v>416</v>
      </c>
      <c r="D63" s="38" t="s">
        <v>1727</v>
      </c>
      <c r="E63" s="38" t="s">
        <v>1424</v>
      </c>
      <c r="F63" s="38" t="s">
        <v>1425</v>
      </c>
      <c r="G63" s="38" t="s">
        <v>798</v>
      </c>
      <c r="H63" s="425">
        <v>5180</v>
      </c>
      <c r="I63" s="17" t="s">
        <v>2550</v>
      </c>
      <c r="J63" s="18"/>
      <c r="K63" s="18"/>
      <c r="L63" s="113" t="s">
        <v>1426</v>
      </c>
      <c r="M63" s="173" t="s">
        <v>1427</v>
      </c>
      <c r="N63" s="18"/>
    </row>
    <row r="64" spans="1:14" s="60" customFormat="1" ht="42.75" customHeight="1">
      <c r="A64" s="18">
        <v>2</v>
      </c>
      <c r="B64" s="18"/>
      <c r="C64" s="262" t="s">
        <v>1428</v>
      </c>
      <c r="D64" s="38" t="s">
        <v>1340</v>
      </c>
      <c r="E64" s="38" t="s">
        <v>1341</v>
      </c>
      <c r="F64" s="38" t="s">
        <v>1342</v>
      </c>
      <c r="G64" s="38" t="s">
        <v>3067</v>
      </c>
      <c r="H64" s="425">
        <v>10200</v>
      </c>
      <c r="I64" s="17" t="s">
        <v>2550</v>
      </c>
      <c r="J64" s="18"/>
      <c r="K64" s="18"/>
      <c r="L64" s="113" t="s">
        <v>1343</v>
      </c>
      <c r="M64" s="173" t="s">
        <v>1344</v>
      </c>
      <c r="N64" s="263"/>
    </row>
    <row r="65" spans="1:14" s="60" customFormat="1" ht="42.75" customHeight="1">
      <c r="A65" s="18">
        <v>3</v>
      </c>
      <c r="B65" s="18"/>
      <c r="C65" s="262" t="s">
        <v>1345</v>
      </c>
      <c r="D65" s="38" t="s">
        <v>1340</v>
      </c>
      <c r="E65" s="38" t="s">
        <v>1346</v>
      </c>
      <c r="F65" s="38" t="s">
        <v>1347</v>
      </c>
      <c r="G65" s="38" t="s">
        <v>3688</v>
      </c>
      <c r="H65" s="425">
        <v>12900</v>
      </c>
      <c r="I65" s="17" t="s">
        <v>2550</v>
      </c>
      <c r="J65" s="18"/>
      <c r="K65" s="18"/>
      <c r="L65" s="176">
        <v>42583</v>
      </c>
      <c r="M65" s="173" t="s">
        <v>1348</v>
      </c>
      <c r="N65" s="263"/>
    </row>
    <row r="66" spans="1:14" s="60" customFormat="1" ht="42.75" customHeight="1">
      <c r="A66" s="18">
        <v>4</v>
      </c>
      <c r="B66" s="18"/>
      <c r="C66" s="38" t="s">
        <v>1453</v>
      </c>
      <c r="D66" s="38" t="s">
        <v>1340</v>
      </c>
      <c r="E66" s="38" t="s">
        <v>1454</v>
      </c>
      <c r="F66" s="38" t="s">
        <v>1455</v>
      </c>
      <c r="G66" s="38" t="s">
        <v>1456</v>
      </c>
      <c r="H66" s="425">
        <v>5000</v>
      </c>
      <c r="I66" s="17" t="s">
        <v>2550</v>
      </c>
      <c r="J66" s="18"/>
      <c r="K66" s="18"/>
      <c r="L66" s="113" t="s">
        <v>1343</v>
      </c>
      <c r="M66" s="173" t="s">
        <v>1457</v>
      </c>
      <c r="N66" s="263"/>
    </row>
    <row r="67" spans="1:14" s="60" customFormat="1" ht="42.75" customHeight="1">
      <c r="A67" s="18">
        <v>5</v>
      </c>
      <c r="B67" s="18"/>
      <c r="C67" s="38" t="s">
        <v>1458</v>
      </c>
      <c r="D67" s="38" t="s">
        <v>1340</v>
      </c>
      <c r="E67" s="38" t="s">
        <v>1459</v>
      </c>
      <c r="F67" s="38" t="s">
        <v>1460</v>
      </c>
      <c r="G67" s="38" t="s">
        <v>1461</v>
      </c>
      <c r="H67" s="425">
        <v>27890</v>
      </c>
      <c r="I67" s="17" t="s">
        <v>2550</v>
      </c>
      <c r="J67" s="18"/>
      <c r="K67" s="18"/>
      <c r="L67" s="113" t="s">
        <v>1343</v>
      </c>
      <c r="M67" s="173" t="s">
        <v>1462</v>
      </c>
      <c r="N67" s="263"/>
    </row>
    <row r="68" spans="1:14" s="60" customFormat="1" ht="42.75" customHeight="1">
      <c r="A68" s="18">
        <v>6</v>
      </c>
      <c r="B68" s="18"/>
      <c r="C68" s="38" t="s">
        <v>1464</v>
      </c>
      <c r="D68" s="38" t="s">
        <v>1463</v>
      </c>
      <c r="E68" s="38" t="s">
        <v>1465</v>
      </c>
      <c r="F68" s="38" t="s">
        <v>1928</v>
      </c>
      <c r="G68" s="38" t="s">
        <v>3068</v>
      </c>
      <c r="H68" s="425">
        <v>27885</v>
      </c>
      <c r="I68" s="17" t="s">
        <v>2550</v>
      </c>
      <c r="J68" s="18"/>
      <c r="K68" s="18"/>
      <c r="L68" s="176">
        <v>42431</v>
      </c>
      <c r="M68" s="173" t="s">
        <v>1929</v>
      </c>
      <c r="N68" s="263"/>
    </row>
    <row r="69" spans="1:14" s="60" customFormat="1" ht="42.75" customHeight="1">
      <c r="A69" s="18">
        <v>7</v>
      </c>
      <c r="B69" s="18"/>
      <c r="C69" s="38" t="s">
        <v>1930</v>
      </c>
      <c r="D69" s="38" t="s">
        <v>1931</v>
      </c>
      <c r="E69" s="38" t="s">
        <v>1932</v>
      </c>
      <c r="F69" s="38" t="s">
        <v>1933</v>
      </c>
      <c r="G69" s="38" t="s">
        <v>1934</v>
      </c>
      <c r="H69" s="425">
        <v>11000</v>
      </c>
      <c r="I69" s="17" t="s">
        <v>2550</v>
      </c>
      <c r="J69" s="18"/>
      <c r="K69" s="18"/>
      <c r="L69" s="176">
        <v>42464</v>
      </c>
      <c r="M69" s="173" t="s">
        <v>1935</v>
      </c>
      <c r="N69" s="263"/>
    </row>
    <row r="70" spans="1:14" s="66" customFormat="1" ht="42.75" customHeight="1">
      <c r="A70" s="597">
        <v>8</v>
      </c>
      <c r="B70" s="9"/>
      <c r="C70" s="27" t="s">
        <v>1466</v>
      </c>
      <c r="D70" s="27" t="s">
        <v>1467</v>
      </c>
      <c r="E70" s="597" t="s">
        <v>1468</v>
      </c>
      <c r="F70" s="597" t="s">
        <v>1469</v>
      </c>
      <c r="G70" s="27" t="s">
        <v>3148</v>
      </c>
      <c r="H70" s="392">
        <v>14625</v>
      </c>
      <c r="I70" s="28" t="s">
        <v>2550</v>
      </c>
      <c r="J70" s="28"/>
      <c r="K70" s="28"/>
      <c r="L70" s="27" t="s">
        <v>1343</v>
      </c>
      <c r="M70" s="205" t="s">
        <v>1470</v>
      </c>
      <c r="N70" s="178"/>
    </row>
    <row r="71" spans="1:14" s="66" customFormat="1" ht="42.75" customHeight="1">
      <c r="A71" s="603"/>
      <c r="B71" s="9"/>
      <c r="C71" s="27" t="s">
        <v>1471</v>
      </c>
      <c r="D71" s="27" t="s">
        <v>1472</v>
      </c>
      <c r="E71" s="603"/>
      <c r="F71" s="603"/>
      <c r="G71" s="27" t="s">
        <v>1473</v>
      </c>
      <c r="H71" s="392">
        <v>20000</v>
      </c>
      <c r="I71" s="28" t="s">
        <v>2550</v>
      </c>
      <c r="J71" s="28"/>
      <c r="K71" s="28"/>
      <c r="L71" s="27" t="s">
        <v>1343</v>
      </c>
      <c r="M71" s="205" t="s">
        <v>1470</v>
      </c>
      <c r="N71" s="179"/>
    </row>
    <row r="72" spans="1:14" s="60" customFormat="1" ht="42.75" customHeight="1">
      <c r="A72" s="17">
        <v>9</v>
      </c>
      <c r="B72" s="18"/>
      <c r="C72" s="38" t="s">
        <v>1945</v>
      </c>
      <c r="D72" s="38" t="s">
        <v>489</v>
      </c>
      <c r="E72" s="38" t="s">
        <v>1946</v>
      </c>
      <c r="F72" s="38" t="s">
        <v>1947</v>
      </c>
      <c r="G72" s="38" t="s">
        <v>3689</v>
      </c>
      <c r="H72" s="425">
        <v>14733</v>
      </c>
      <c r="I72" s="17" t="s">
        <v>2550</v>
      </c>
      <c r="J72" s="17"/>
      <c r="K72" s="17"/>
      <c r="L72" s="174" t="s">
        <v>415</v>
      </c>
      <c r="M72" s="173" t="s">
        <v>1948</v>
      </c>
      <c r="N72" s="113"/>
    </row>
    <row r="73" spans="1:14" s="60" customFormat="1" ht="42.75" customHeight="1">
      <c r="A73" s="17">
        <v>10</v>
      </c>
      <c r="B73" s="18"/>
      <c r="C73" s="38" t="s">
        <v>838</v>
      </c>
      <c r="D73" s="38" t="s">
        <v>839</v>
      </c>
      <c r="E73" s="38" t="s">
        <v>840</v>
      </c>
      <c r="F73" s="38" t="s">
        <v>841</v>
      </c>
      <c r="G73" s="38" t="s">
        <v>2198</v>
      </c>
      <c r="H73" s="425">
        <v>4500</v>
      </c>
      <c r="I73" s="17" t="s">
        <v>2550</v>
      </c>
      <c r="J73" s="17"/>
      <c r="K73" s="17"/>
      <c r="L73" s="174">
        <v>42166</v>
      </c>
      <c r="M73" s="173" t="s">
        <v>842</v>
      </c>
      <c r="N73" s="113"/>
    </row>
    <row r="74" spans="1:14" s="60" customFormat="1" ht="42.75" customHeight="1">
      <c r="A74" s="17">
        <v>11</v>
      </c>
      <c r="B74" s="18"/>
      <c r="C74" s="38" t="s">
        <v>843</v>
      </c>
      <c r="D74" s="38" t="s">
        <v>1949</v>
      </c>
      <c r="E74" s="38" t="s">
        <v>844</v>
      </c>
      <c r="F74" s="38" t="s">
        <v>845</v>
      </c>
      <c r="G74" s="38" t="s">
        <v>846</v>
      </c>
      <c r="H74" s="425">
        <v>177494</v>
      </c>
      <c r="I74" s="17" t="s">
        <v>2550</v>
      </c>
      <c r="J74" s="17"/>
      <c r="K74" s="17"/>
      <c r="L74" s="174" t="s">
        <v>847</v>
      </c>
      <c r="M74" s="173" t="s">
        <v>848</v>
      </c>
      <c r="N74" s="39"/>
    </row>
    <row r="75" spans="1:14" s="60" customFormat="1" ht="42.75" customHeight="1">
      <c r="A75" s="17">
        <v>12</v>
      </c>
      <c r="B75" s="18"/>
      <c r="C75" s="38" t="s">
        <v>1431</v>
      </c>
      <c r="D75" s="38" t="s">
        <v>1432</v>
      </c>
      <c r="E75" s="38" t="s">
        <v>1433</v>
      </c>
      <c r="F75" s="38" t="s">
        <v>1434</v>
      </c>
      <c r="G75" s="38" t="s">
        <v>1456</v>
      </c>
      <c r="H75" s="425">
        <v>5000</v>
      </c>
      <c r="I75" s="17" t="s">
        <v>2550</v>
      </c>
      <c r="J75" s="17"/>
      <c r="K75" s="17"/>
      <c r="L75" s="174" t="s">
        <v>1731</v>
      </c>
      <c r="M75" s="173" t="s">
        <v>1435</v>
      </c>
      <c r="N75" s="39"/>
    </row>
    <row r="76" spans="1:14" s="60" customFormat="1" ht="42.75" customHeight="1">
      <c r="A76" s="17">
        <v>13</v>
      </c>
      <c r="B76" s="18"/>
      <c r="C76" s="38" t="s">
        <v>1436</v>
      </c>
      <c r="D76" s="38" t="s">
        <v>1437</v>
      </c>
      <c r="E76" s="38" t="s">
        <v>1438</v>
      </c>
      <c r="F76" s="38" t="s">
        <v>1439</v>
      </c>
      <c r="G76" s="38" t="s">
        <v>799</v>
      </c>
      <c r="H76" s="425">
        <v>4535</v>
      </c>
      <c r="I76" s="17" t="s">
        <v>2550</v>
      </c>
      <c r="J76" s="17"/>
      <c r="K76" s="17"/>
      <c r="L76" s="174" t="s">
        <v>1731</v>
      </c>
      <c r="M76" s="173" t="s">
        <v>1440</v>
      </c>
      <c r="N76" s="39"/>
    </row>
    <row r="77" spans="1:14" s="60" customFormat="1" ht="42.75" customHeight="1">
      <c r="A77" s="17">
        <v>14</v>
      </c>
      <c r="B77" s="18"/>
      <c r="C77" s="38" t="s">
        <v>1441</v>
      </c>
      <c r="D77" s="38" t="s">
        <v>1442</v>
      </c>
      <c r="E77" s="38" t="s">
        <v>1443</v>
      </c>
      <c r="F77" s="38" t="s">
        <v>1444</v>
      </c>
      <c r="G77" s="38" t="s">
        <v>1456</v>
      </c>
      <c r="H77" s="425">
        <v>5000</v>
      </c>
      <c r="I77" s="17" t="s">
        <v>2550</v>
      </c>
      <c r="J77" s="17"/>
      <c r="K77" s="17"/>
      <c r="L77" s="174" t="s">
        <v>1731</v>
      </c>
      <c r="M77" s="173" t="s">
        <v>1445</v>
      </c>
      <c r="N77" s="39"/>
    </row>
    <row r="78" spans="1:14" s="60" customFormat="1" ht="42.75" customHeight="1">
      <c r="A78" s="17">
        <v>15</v>
      </c>
      <c r="B78" s="18"/>
      <c r="C78" s="38" t="s">
        <v>1448</v>
      </c>
      <c r="D78" s="38" t="s">
        <v>1449</v>
      </c>
      <c r="E78" s="204" t="s">
        <v>781</v>
      </c>
      <c r="F78" s="204" t="s">
        <v>1450</v>
      </c>
      <c r="G78" s="173" t="s">
        <v>3299</v>
      </c>
      <c r="H78" s="425">
        <v>20050</v>
      </c>
      <c r="I78" s="17" t="s">
        <v>2550</v>
      </c>
      <c r="J78" s="17"/>
      <c r="K78" s="17"/>
      <c r="L78" s="174">
        <v>42225</v>
      </c>
      <c r="M78" s="173" t="s">
        <v>1452</v>
      </c>
      <c r="N78" s="39"/>
    </row>
    <row r="79" spans="1:14" s="60" customFormat="1" ht="42.75" customHeight="1">
      <c r="A79" s="17">
        <v>16</v>
      </c>
      <c r="B79" s="17"/>
      <c r="C79" s="38" t="s">
        <v>1293</v>
      </c>
      <c r="D79" s="38" t="s">
        <v>286</v>
      </c>
      <c r="E79" s="38" t="s">
        <v>782</v>
      </c>
      <c r="F79" s="38" t="s">
        <v>287</v>
      </c>
      <c r="G79" s="38" t="s">
        <v>288</v>
      </c>
      <c r="H79" s="425">
        <v>8660</v>
      </c>
      <c r="I79" s="17" t="s">
        <v>2550</v>
      </c>
      <c r="J79" s="17"/>
      <c r="K79" s="17"/>
      <c r="L79" s="174">
        <v>42194</v>
      </c>
      <c r="M79" s="38" t="s">
        <v>289</v>
      </c>
      <c r="N79" s="39"/>
    </row>
    <row r="80" spans="1:14" s="60" customFormat="1" ht="42.75" customHeight="1">
      <c r="A80" s="17">
        <v>17</v>
      </c>
      <c r="B80" s="17"/>
      <c r="C80" s="38" t="s">
        <v>292</v>
      </c>
      <c r="D80" s="38" t="s">
        <v>293</v>
      </c>
      <c r="E80" s="38" t="s">
        <v>783</v>
      </c>
      <c r="F80" s="38" t="s">
        <v>294</v>
      </c>
      <c r="G80" s="38" t="s">
        <v>295</v>
      </c>
      <c r="H80" s="425">
        <f>29722+3648</f>
        <v>33370</v>
      </c>
      <c r="I80" s="17" t="s">
        <v>2550</v>
      </c>
      <c r="J80" s="17"/>
      <c r="K80" s="17"/>
      <c r="L80" s="174">
        <v>42286</v>
      </c>
      <c r="M80" s="38" t="s">
        <v>296</v>
      </c>
      <c r="N80" s="39"/>
    </row>
    <row r="81" spans="1:14" s="60" customFormat="1" ht="42.75" customHeight="1">
      <c r="A81" s="17">
        <v>18</v>
      </c>
      <c r="B81" s="17"/>
      <c r="C81" s="38" t="s">
        <v>292</v>
      </c>
      <c r="D81" s="38" t="s">
        <v>293</v>
      </c>
      <c r="E81" s="38" t="s">
        <v>784</v>
      </c>
      <c r="F81" s="38" t="s">
        <v>297</v>
      </c>
      <c r="G81" s="38" t="s">
        <v>1507</v>
      </c>
      <c r="H81" s="425">
        <f>136683+6784</f>
        <v>143467</v>
      </c>
      <c r="I81" s="17" t="s">
        <v>2550</v>
      </c>
      <c r="J81" s="17"/>
      <c r="K81" s="17"/>
      <c r="L81" s="174">
        <v>42286</v>
      </c>
      <c r="M81" s="38" t="s">
        <v>298</v>
      </c>
      <c r="N81" s="39"/>
    </row>
    <row r="82" spans="1:14" s="60" customFormat="1" ht="42.75" customHeight="1">
      <c r="A82" s="17">
        <v>19</v>
      </c>
      <c r="B82" s="17"/>
      <c r="C82" s="38" t="s">
        <v>299</v>
      </c>
      <c r="D82" s="38" t="s">
        <v>300</v>
      </c>
      <c r="E82" s="38" t="s">
        <v>785</v>
      </c>
      <c r="F82" s="38" t="s">
        <v>301</v>
      </c>
      <c r="G82" s="38" t="s">
        <v>290</v>
      </c>
      <c r="H82" s="425">
        <v>5200</v>
      </c>
      <c r="I82" s="17" t="s">
        <v>2550</v>
      </c>
      <c r="J82" s="17"/>
      <c r="K82" s="17"/>
      <c r="L82" s="38" t="s">
        <v>2541</v>
      </c>
      <c r="M82" s="38" t="s">
        <v>302</v>
      </c>
      <c r="N82" s="39"/>
    </row>
    <row r="83" spans="1:14" s="60" customFormat="1" ht="42.75" customHeight="1">
      <c r="A83" s="17">
        <v>20</v>
      </c>
      <c r="B83" s="17"/>
      <c r="C83" s="38" t="s">
        <v>303</v>
      </c>
      <c r="D83" s="38" t="s">
        <v>304</v>
      </c>
      <c r="E83" s="38" t="s">
        <v>786</v>
      </c>
      <c r="F83" s="38" t="s">
        <v>305</v>
      </c>
      <c r="G83" s="38" t="s">
        <v>306</v>
      </c>
      <c r="H83" s="425">
        <v>37200</v>
      </c>
      <c r="I83" s="17" t="s">
        <v>2550</v>
      </c>
      <c r="J83" s="17"/>
      <c r="K83" s="17"/>
      <c r="L83" s="174">
        <v>42225</v>
      </c>
      <c r="M83" s="38" t="s">
        <v>307</v>
      </c>
      <c r="N83" s="39"/>
    </row>
    <row r="84" spans="1:14" s="60" customFormat="1" ht="42.75" customHeight="1">
      <c r="A84" s="17">
        <v>21</v>
      </c>
      <c r="B84" s="17"/>
      <c r="C84" s="38" t="s">
        <v>303</v>
      </c>
      <c r="D84" s="38" t="s">
        <v>304</v>
      </c>
      <c r="E84" s="38" t="s">
        <v>787</v>
      </c>
      <c r="F84" s="38" t="s">
        <v>308</v>
      </c>
      <c r="G84" s="38" t="s">
        <v>2446</v>
      </c>
      <c r="H84" s="425">
        <v>10400</v>
      </c>
      <c r="I84" s="17" t="s">
        <v>2550</v>
      </c>
      <c r="J84" s="17"/>
      <c r="K84" s="17"/>
      <c r="L84" s="174">
        <v>42225</v>
      </c>
      <c r="M84" s="38" t="s">
        <v>309</v>
      </c>
      <c r="N84" s="39"/>
    </row>
    <row r="85" spans="1:14" s="60" customFormat="1" ht="42.75" customHeight="1">
      <c r="A85" s="17">
        <v>22</v>
      </c>
      <c r="B85" s="17"/>
      <c r="C85" s="38" t="s">
        <v>310</v>
      </c>
      <c r="D85" s="38" t="s">
        <v>311</v>
      </c>
      <c r="E85" s="38" t="s">
        <v>788</v>
      </c>
      <c r="F85" s="38" t="s">
        <v>312</v>
      </c>
      <c r="G85" s="38" t="s">
        <v>1381</v>
      </c>
      <c r="H85" s="425">
        <v>5000</v>
      </c>
      <c r="I85" s="17" t="s">
        <v>2550</v>
      </c>
      <c r="J85" s="17"/>
      <c r="K85" s="17"/>
      <c r="L85" s="38" t="s">
        <v>313</v>
      </c>
      <c r="M85" s="38" t="s">
        <v>314</v>
      </c>
      <c r="N85" s="39"/>
    </row>
    <row r="86" spans="1:14" s="60" customFormat="1" ht="42.75" customHeight="1">
      <c r="A86" s="17">
        <v>23</v>
      </c>
      <c r="B86" s="17"/>
      <c r="C86" s="38" t="s">
        <v>315</v>
      </c>
      <c r="D86" s="38" t="s">
        <v>1447</v>
      </c>
      <c r="E86" s="38" t="s">
        <v>789</v>
      </c>
      <c r="F86" s="38" t="s">
        <v>316</v>
      </c>
      <c r="G86" s="38" t="s">
        <v>317</v>
      </c>
      <c r="H86" s="425">
        <v>20650</v>
      </c>
      <c r="I86" s="17" t="s">
        <v>2550</v>
      </c>
      <c r="J86" s="17"/>
      <c r="K86" s="17"/>
      <c r="L86" s="174">
        <v>42163</v>
      </c>
      <c r="M86" s="38" t="s">
        <v>318</v>
      </c>
      <c r="N86" s="39"/>
    </row>
    <row r="87" spans="1:14" s="60" customFormat="1" ht="42.75" customHeight="1">
      <c r="A87" s="17">
        <v>24</v>
      </c>
      <c r="B87" s="17"/>
      <c r="C87" s="38" t="s">
        <v>319</v>
      </c>
      <c r="D87" s="38" t="s">
        <v>300</v>
      </c>
      <c r="E87" s="38" t="s">
        <v>790</v>
      </c>
      <c r="F87" s="38" t="s">
        <v>320</v>
      </c>
      <c r="G87" s="38" t="s">
        <v>321</v>
      </c>
      <c r="H87" s="425">
        <v>7200</v>
      </c>
      <c r="I87" s="17" t="s">
        <v>2550</v>
      </c>
      <c r="J87" s="17"/>
      <c r="K87" s="17"/>
      <c r="L87" s="174">
        <v>42162</v>
      </c>
      <c r="M87" s="38" t="s">
        <v>322</v>
      </c>
      <c r="N87" s="39"/>
    </row>
    <row r="88" spans="1:14" s="60" customFormat="1" ht="42.75" customHeight="1">
      <c r="A88" s="17">
        <v>25</v>
      </c>
      <c r="B88" s="17"/>
      <c r="C88" s="27" t="s">
        <v>323</v>
      </c>
      <c r="D88" s="40" t="s">
        <v>324</v>
      </c>
      <c r="E88" s="40" t="s">
        <v>791</v>
      </c>
      <c r="F88" s="40" t="s">
        <v>325</v>
      </c>
      <c r="G88" s="40">
        <v>14201</v>
      </c>
      <c r="H88" s="426">
        <v>14201</v>
      </c>
      <c r="I88" s="42" t="s">
        <v>2550</v>
      </c>
      <c r="J88" s="42"/>
      <c r="K88" s="42"/>
      <c r="L88" s="264">
        <v>42070</v>
      </c>
      <c r="M88" s="40" t="s">
        <v>326</v>
      </c>
      <c r="N88" s="41"/>
    </row>
    <row r="89" spans="1:14" s="60" customFormat="1" ht="42.75" customHeight="1">
      <c r="A89" s="17">
        <v>26</v>
      </c>
      <c r="B89" s="42"/>
      <c r="C89" s="40" t="s">
        <v>3392</v>
      </c>
      <c r="D89" s="40" t="s">
        <v>3393</v>
      </c>
      <c r="E89" s="40" t="s">
        <v>3394</v>
      </c>
      <c r="F89" s="40" t="s">
        <v>3395</v>
      </c>
      <c r="G89" s="40" t="s">
        <v>3396</v>
      </c>
      <c r="H89" s="426">
        <v>20000</v>
      </c>
      <c r="I89" s="42" t="s">
        <v>2550</v>
      </c>
      <c r="J89" s="42"/>
      <c r="K89" s="42"/>
      <c r="L89" s="264">
        <v>42011</v>
      </c>
      <c r="M89" s="40" t="s">
        <v>3397</v>
      </c>
      <c r="N89" s="41"/>
    </row>
    <row r="90" spans="1:14" s="60" customFormat="1" ht="42.75" customHeight="1">
      <c r="A90" s="17">
        <v>27</v>
      </c>
      <c r="B90" s="17"/>
      <c r="C90" s="38" t="s">
        <v>1649</v>
      </c>
      <c r="D90" s="38" t="s">
        <v>1648</v>
      </c>
      <c r="E90" s="38" t="s">
        <v>792</v>
      </c>
      <c r="F90" s="38" t="s">
        <v>1650</v>
      </c>
      <c r="G90" s="38" t="s">
        <v>1451</v>
      </c>
      <c r="H90" s="425">
        <v>20050</v>
      </c>
      <c r="I90" s="17" t="s">
        <v>2550</v>
      </c>
      <c r="J90" s="17"/>
      <c r="K90" s="17"/>
      <c r="L90" s="174">
        <v>42162</v>
      </c>
      <c r="M90" s="38" t="s">
        <v>1651</v>
      </c>
      <c r="N90" s="39"/>
    </row>
    <row r="91" spans="1:14" s="60" customFormat="1" ht="42.75" customHeight="1">
      <c r="A91" s="17">
        <v>28</v>
      </c>
      <c r="B91" s="17"/>
      <c r="C91" s="38" t="s">
        <v>1652</v>
      </c>
      <c r="D91" s="38" t="s">
        <v>1653</v>
      </c>
      <c r="E91" s="38" t="s">
        <v>793</v>
      </c>
      <c r="F91" s="38" t="s">
        <v>1654</v>
      </c>
      <c r="G91" s="38" t="s">
        <v>1655</v>
      </c>
      <c r="H91" s="425">
        <v>25100</v>
      </c>
      <c r="I91" s="17" t="s">
        <v>2550</v>
      </c>
      <c r="J91" s="17"/>
      <c r="K91" s="17"/>
      <c r="L91" s="38" t="s">
        <v>1656</v>
      </c>
      <c r="M91" s="38" t="s">
        <v>1657</v>
      </c>
      <c r="N91" s="39"/>
    </row>
    <row r="92" spans="1:14" s="60" customFormat="1" ht="42.75" customHeight="1">
      <c r="A92" s="17">
        <v>29</v>
      </c>
      <c r="B92" s="17"/>
      <c r="C92" s="38" t="s">
        <v>1658</v>
      </c>
      <c r="D92" s="38" t="s">
        <v>1659</v>
      </c>
      <c r="E92" s="38" t="s">
        <v>794</v>
      </c>
      <c r="F92" s="38" t="s">
        <v>1660</v>
      </c>
      <c r="G92" s="38" t="s">
        <v>3690</v>
      </c>
      <c r="H92" s="425">
        <v>4076</v>
      </c>
      <c r="I92" s="17" t="s">
        <v>2550</v>
      </c>
      <c r="J92" s="17"/>
      <c r="K92" s="17"/>
      <c r="L92" s="174">
        <v>42162</v>
      </c>
      <c r="M92" s="38" t="s">
        <v>1661</v>
      </c>
      <c r="N92" s="39"/>
    </row>
    <row r="93" spans="1:14" s="60" customFormat="1" ht="42.75" customHeight="1">
      <c r="A93" s="17">
        <v>30</v>
      </c>
      <c r="B93" s="17"/>
      <c r="C93" s="38" t="s">
        <v>1662</v>
      </c>
      <c r="D93" s="38" t="s">
        <v>1663</v>
      </c>
      <c r="E93" s="38" t="s">
        <v>795</v>
      </c>
      <c r="F93" s="38" t="s">
        <v>1664</v>
      </c>
      <c r="G93" s="38" t="s">
        <v>1665</v>
      </c>
      <c r="H93" s="425">
        <v>32154</v>
      </c>
      <c r="I93" s="17" t="s">
        <v>2550</v>
      </c>
      <c r="J93" s="17"/>
      <c r="K93" s="17"/>
      <c r="L93" s="38" t="s">
        <v>415</v>
      </c>
      <c r="M93" s="38" t="s">
        <v>1666</v>
      </c>
      <c r="N93" s="39"/>
    </row>
    <row r="94" spans="1:14" s="60" customFormat="1" ht="42.75" customHeight="1">
      <c r="A94" s="17">
        <v>31</v>
      </c>
      <c r="B94" s="42"/>
      <c r="C94" s="40" t="s">
        <v>3392</v>
      </c>
      <c r="D94" s="40" t="s">
        <v>3393</v>
      </c>
      <c r="E94" s="40" t="s">
        <v>3398</v>
      </c>
      <c r="F94" s="40" t="s">
        <v>3399</v>
      </c>
      <c r="G94" s="40" t="s">
        <v>3400</v>
      </c>
      <c r="H94" s="426">
        <v>12278</v>
      </c>
      <c r="I94" s="42" t="s">
        <v>2550</v>
      </c>
      <c r="J94" s="42"/>
      <c r="K94" s="42"/>
      <c r="L94" s="264">
        <v>42011</v>
      </c>
      <c r="M94" s="40" t="s">
        <v>3401</v>
      </c>
      <c r="N94" s="41"/>
    </row>
    <row r="95" spans="1:14" s="60" customFormat="1" ht="42.75" customHeight="1">
      <c r="A95" s="17">
        <v>32</v>
      </c>
      <c r="B95" s="17"/>
      <c r="C95" s="38" t="s">
        <v>1667</v>
      </c>
      <c r="D95" s="38" t="s">
        <v>1668</v>
      </c>
      <c r="E95" s="38" t="s">
        <v>796</v>
      </c>
      <c r="F95" s="38" t="s">
        <v>1669</v>
      </c>
      <c r="G95" s="38" t="s">
        <v>1508</v>
      </c>
      <c r="H95" s="425">
        <v>4850</v>
      </c>
      <c r="I95" s="17" t="s">
        <v>2550</v>
      </c>
      <c r="J95" s="17"/>
      <c r="K95" s="17"/>
      <c r="L95" s="174">
        <v>42285</v>
      </c>
      <c r="M95" s="38" t="s">
        <v>1670</v>
      </c>
      <c r="N95" s="39"/>
    </row>
    <row r="96" spans="1:14" s="60" customFormat="1" ht="42.75" customHeight="1">
      <c r="A96" s="17">
        <v>33</v>
      </c>
      <c r="B96" s="83"/>
      <c r="C96" s="409" t="s">
        <v>3392</v>
      </c>
      <c r="D96" s="409" t="s">
        <v>3393</v>
      </c>
      <c r="E96" s="409" t="s">
        <v>3402</v>
      </c>
      <c r="F96" s="409" t="s">
        <v>3403</v>
      </c>
      <c r="G96" s="409" t="s">
        <v>3404</v>
      </c>
      <c r="H96" s="427">
        <v>21100</v>
      </c>
      <c r="I96" s="83" t="s">
        <v>2550</v>
      </c>
      <c r="J96" s="83"/>
      <c r="K96" s="83"/>
      <c r="L96" s="84">
        <v>42011</v>
      </c>
      <c r="M96" s="409" t="s">
        <v>3405</v>
      </c>
      <c r="N96" s="43"/>
    </row>
    <row r="97" spans="1:14" s="60" customFormat="1" ht="42.75" customHeight="1">
      <c r="A97" s="17">
        <v>34</v>
      </c>
      <c r="B97" s="17"/>
      <c r="C97" s="38" t="s">
        <v>115</v>
      </c>
      <c r="D97" s="38" t="s">
        <v>116</v>
      </c>
      <c r="E97" s="38" t="s">
        <v>797</v>
      </c>
      <c r="F97" s="38" t="s">
        <v>117</v>
      </c>
      <c r="G97" s="38" t="s">
        <v>1509</v>
      </c>
      <c r="H97" s="425">
        <v>5700</v>
      </c>
      <c r="I97" s="17" t="s">
        <v>2550</v>
      </c>
      <c r="J97" s="17"/>
      <c r="K97" s="17"/>
      <c r="L97" s="174">
        <v>42042</v>
      </c>
      <c r="M97" s="38" t="s">
        <v>118</v>
      </c>
      <c r="N97" s="39"/>
    </row>
    <row r="98" spans="1:14" s="60" customFormat="1" ht="42.75" customHeight="1">
      <c r="A98" s="17">
        <v>35</v>
      </c>
      <c r="B98" s="17"/>
      <c r="C98" s="38" t="s">
        <v>120</v>
      </c>
      <c r="D98" s="38" t="s">
        <v>2125</v>
      </c>
      <c r="E98" s="38" t="s">
        <v>121</v>
      </c>
      <c r="F98" s="38" t="s">
        <v>122</v>
      </c>
      <c r="G98" s="38" t="s">
        <v>123</v>
      </c>
      <c r="H98" s="425">
        <v>25000</v>
      </c>
      <c r="I98" s="17"/>
      <c r="J98" s="17"/>
      <c r="K98" s="17" t="s">
        <v>2550</v>
      </c>
      <c r="L98" s="38" t="s">
        <v>119</v>
      </c>
      <c r="M98" s="38" t="s">
        <v>124</v>
      </c>
      <c r="N98" s="39"/>
    </row>
    <row r="99" spans="1:14" s="60" customFormat="1" ht="42.75" customHeight="1">
      <c r="A99" s="585">
        <v>36</v>
      </c>
      <c r="B99" s="17"/>
      <c r="C99" s="40" t="s">
        <v>125</v>
      </c>
      <c r="D99" s="40" t="s">
        <v>2125</v>
      </c>
      <c r="E99" s="175" t="s">
        <v>126</v>
      </c>
      <c r="F99" s="175" t="s">
        <v>127</v>
      </c>
      <c r="G99" s="40" t="s">
        <v>3691</v>
      </c>
      <c r="H99" s="426">
        <v>25952</v>
      </c>
      <c r="I99" s="42" t="s">
        <v>2550</v>
      </c>
      <c r="J99" s="42"/>
      <c r="K99" s="42"/>
      <c r="L99" s="40" t="s">
        <v>119</v>
      </c>
      <c r="M99" s="40" t="s">
        <v>128</v>
      </c>
      <c r="N99" s="39"/>
    </row>
    <row r="100" spans="1:14" s="60" customFormat="1" ht="42.75" customHeight="1">
      <c r="A100" s="586"/>
      <c r="B100" s="17"/>
      <c r="C100" s="40" t="s">
        <v>1373</v>
      </c>
      <c r="D100" s="40" t="s">
        <v>2125</v>
      </c>
      <c r="E100" s="175" t="s">
        <v>126</v>
      </c>
      <c r="F100" s="175" t="s">
        <v>3149</v>
      </c>
      <c r="G100" s="40" t="s">
        <v>129</v>
      </c>
      <c r="H100" s="426">
        <v>15050</v>
      </c>
      <c r="I100" s="42"/>
      <c r="J100" s="42"/>
      <c r="K100" s="42" t="s">
        <v>2550</v>
      </c>
      <c r="L100" s="40" t="s">
        <v>119</v>
      </c>
      <c r="M100" s="40" t="s">
        <v>128</v>
      </c>
      <c r="N100" s="39"/>
    </row>
    <row r="101" spans="1:14" s="60" customFormat="1" ht="42.75" customHeight="1">
      <c r="A101" s="260">
        <v>37</v>
      </c>
      <c r="B101" s="17"/>
      <c r="C101" s="38" t="s">
        <v>417</v>
      </c>
      <c r="D101" s="38" t="s">
        <v>2126</v>
      </c>
      <c r="E101" s="260" t="s">
        <v>130</v>
      </c>
      <c r="F101" s="260" t="s">
        <v>131</v>
      </c>
      <c r="G101" s="38" t="s">
        <v>3692</v>
      </c>
      <c r="H101" s="425">
        <v>4729</v>
      </c>
      <c r="I101" s="17" t="s">
        <v>2550</v>
      </c>
      <c r="J101" s="17"/>
      <c r="K101" s="17"/>
      <c r="L101" s="38" t="s">
        <v>119</v>
      </c>
      <c r="M101" s="38" t="s">
        <v>132</v>
      </c>
      <c r="N101" s="39"/>
    </row>
    <row r="102" spans="1:14" s="60" customFormat="1" ht="42.75" customHeight="1">
      <c r="A102" s="585">
        <v>38</v>
      </c>
      <c r="B102" s="17"/>
      <c r="C102" s="38" t="s">
        <v>133</v>
      </c>
      <c r="D102" s="38" t="s">
        <v>2127</v>
      </c>
      <c r="E102" s="587" t="s">
        <v>134</v>
      </c>
      <c r="F102" s="587" t="s">
        <v>135</v>
      </c>
      <c r="G102" s="38" t="s">
        <v>136</v>
      </c>
      <c r="H102" s="425">
        <v>12100</v>
      </c>
      <c r="I102" s="17" t="s">
        <v>2550</v>
      </c>
      <c r="J102" s="17"/>
      <c r="K102" s="17"/>
      <c r="L102" s="38" t="s">
        <v>137</v>
      </c>
      <c r="M102" s="38" t="s">
        <v>138</v>
      </c>
      <c r="N102" s="39"/>
    </row>
    <row r="103" spans="1:14" s="60" customFormat="1" ht="42.75" customHeight="1">
      <c r="A103" s="586"/>
      <c r="B103" s="17"/>
      <c r="C103" s="38" t="s">
        <v>418</v>
      </c>
      <c r="D103" s="38" t="s">
        <v>2127</v>
      </c>
      <c r="E103" s="588"/>
      <c r="F103" s="588"/>
      <c r="G103" s="38" t="s">
        <v>139</v>
      </c>
      <c r="H103" s="425">
        <v>8100</v>
      </c>
      <c r="I103" s="17" t="s">
        <v>879</v>
      </c>
      <c r="J103" s="17"/>
      <c r="K103" s="17"/>
      <c r="L103" s="38" t="s">
        <v>137</v>
      </c>
      <c r="M103" s="38" t="s">
        <v>138</v>
      </c>
      <c r="N103" s="39"/>
    </row>
    <row r="104" spans="1:14" s="60" customFormat="1" ht="42.75" customHeight="1">
      <c r="A104" s="250">
        <v>39</v>
      </c>
      <c r="B104" s="17"/>
      <c r="C104" s="40" t="s">
        <v>140</v>
      </c>
      <c r="D104" s="40" t="s">
        <v>2127</v>
      </c>
      <c r="E104" s="40" t="s">
        <v>141</v>
      </c>
      <c r="F104" s="40" t="s">
        <v>142</v>
      </c>
      <c r="G104" s="40" t="s">
        <v>3693</v>
      </c>
      <c r="H104" s="426">
        <v>9715</v>
      </c>
      <c r="I104" s="42"/>
      <c r="J104" s="42"/>
      <c r="K104" s="42" t="s">
        <v>2550</v>
      </c>
      <c r="L104" s="40" t="s">
        <v>137</v>
      </c>
      <c r="M104" s="40" t="s">
        <v>143</v>
      </c>
      <c r="N104" s="39"/>
    </row>
    <row r="105" spans="1:14" s="60" customFormat="1" ht="42.75" customHeight="1">
      <c r="A105" s="250">
        <v>40</v>
      </c>
      <c r="B105" s="17"/>
      <c r="C105" s="40" t="s">
        <v>1386</v>
      </c>
      <c r="D105" s="40" t="s">
        <v>2127</v>
      </c>
      <c r="E105" s="40" t="s">
        <v>144</v>
      </c>
      <c r="F105" s="40" t="s">
        <v>145</v>
      </c>
      <c r="G105" s="40" t="s">
        <v>2181</v>
      </c>
      <c r="H105" s="426">
        <v>5000</v>
      </c>
      <c r="I105" s="42" t="s">
        <v>2550</v>
      </c>
      <c r="J105" s="42"/>
      <c r="K105" s="42"/>
      <c r="L105" s="40" t="s">
        <v>146</v>
      </c>
      <c r="M105" s="40" t="s">
        <v>147</v>
      </c>
      <c r="N105" s="39"/>
    </row>
    <row r="106" spans="1:14" s="60" customFormat="1" ht="42.75" customHeight="1">
      <c r="A106" s="250">
        <v>41</v>
      </c>
      <c r="B106" s="17"/>
      <c r="C106" s="38" t="s">
        <v>148</v>
      </c>
      <c r="D106" s="38" t="s">
        <v>2127</v>
      </c>
      <c r="E106" s="38" t="s">
        <v>149</v>
      </c>
      <c r="F106" s="38" t="s">
        <v>150</v>
      </c>
      <c r="G106" s="38" t="s">
        <v>1381</v>
      </c>
      <c r="H106" s="425">
        <v>5000</v>
      </c>
      <c r="I106" s="17" t="s">
        <v>2550</v>
      </c>
      <c r="J106" s="17"/>
      <c r="K106" s="17"/>
      <c r="L106" s="38" t="s">
        <v>137</v>
      </c>
      <c r="M106" s="38" t="s">
        <v>151</v>
      </c>
      <c r="N106" s="39"/>
    </row>
    <row r="107" spans="1:14" s="60" customFormat="1" ht="42.75" customHeight="1">
      <c r="A107" s="250">
        <v>42</v>
      </c>
      <c r="B107" s="17"/>
      <c r="C107" s="27" t="s">
        <v>1446</v>
      </c>
      <c r="D107" s="38" t="s">
        <v>2127</v>
      </c>
      <c r="E107" s="27" t="s">
        <v>152</v>
      </c>
      <c r="F107" s="27" t="s">
        <v>1510</v>
      </c>
      <c r="G107" s="27" t="s">
        <v>153</v>
      </c>
      <c r="H107" s="392">
        <v>5900</v>
      </c>
      <c r="I107" s="28" t="s">
        <v>2550</v>
      </c>
      <c r="J107" s="17"/>
      <c r="K107" s="17"/>
      <c r="L107" s="27" t="s">
        <v>137</v>
      </c>
      <c r="M107" s="27" t="s">
        <v>154</v>
      </c>
      <c r="N107" s="39"/>
    </row>
    <row r="108" spans="1:14" s="60" customFormat="1" ht="42.75" customHeight="1">
      <c r="A108" s="250">
        <v>43</v>
      </c>
      <c r="B108" s="28"/>
      <c r="C108" s="27" t="s">
        <v>155</v>
      </c>
      <c r="D108" s="38" t="s">
        <v>2127</v>
      </c>
      <c r="E108" s="27" t="s">
        <v>156</v>
      </c>
      <c r="F108" s="27" t="s">
        <v>2556</v>
      </c>
      <c r="G108" s="27" t="s">
        <v>3694</v>
      </c>
      <c r="H108" s="392">
        <v>33917</v>
      </c>
      <c r="I108" s="28" t="s">
        <v>2550</v>
      </c>
      <c r="J108" s="17"/>
      <c r="K108" s="17"/>
      <c r="L108" s="27" t="s">
        <v>2557</v>
      </c>
      <c r="M108" s="27" t="s">
        <v>2558</v>
      </c>
      <c r="N108" s="39"/>
    </row>
    <row r="109" spans="1:14" s="60" customFormat="1" ht="42.75" customHeight="1">
      <c r="A109" s="250">
        <v>44</v>
      </c>
      <c r="B109" s="28"/>
      <c r="C109" s="27" t="s">
        <v>2559</v>
      </c>
      <c r="D109" s="27" t="s">
        <v>490</v>
      </c>
      <c r="E109" s="27" t="s">
        <v>2560</v>
      </c>
      <c r="F109" s="27" t="s">
        <v>2561</v>
      </c>
      <c r="G109" s="27" t="s">
        <v>2562</v>
      </c>
      <c r="H109" s="392">
        <f>20050+615288</f>
        <v>635338</v>
      </c>
      <c r="I109" s="28" t="s">
        <v>2550</v>
      </c>
      <c r="J109" s="17"/>
      <c r="K109" s="17"/>
      <c r="L109" s="174">
        <v>42585</v>
      </c>
      <c r="M109" s="27" t="s">
        <v>2563</v>
      </c>
      <c r="N109" s="39"/>
    </row>
    <row r="110" spans="1:14" s="60" customFormat="1" ht="42.75" customHeight="1">
      <c r="A110" s="250">
        <v>45</v>
      </c>
      <c r="B110" s="28"/>
      <c r="C110" s="27" t="s">
        <v>2564</v>
      </c>
      <c r="D110" s="27" t="s">
        <v>2128</v>
      </c>
      <c r="E110" s="27" t="s">
        <v>2565</v>
      </c>
      <c r="F110" s="27" t="s">
        <v>2566</v>
      </c>
      <c r="G110" s="27" t="s">
        <v>1511</v>
      </c>
      <c r="H110" s="392">
        <v>22656</v>
      </c>
      <c r="I110" s="17"/>
      <c r="J110" s="17"/>
      <c r="K110" s="28" t="s">
        <v>2550</v>
      </c>
      <c r="L110" s="27" t="s">
        <v>2567</v>
      </c>
      <c r="M110" s="27" t="s">
        <v>2568</v>
      </c>
      <c r="N110" s="39"/>
    </row>
    <row r="111" spans="1:14" s="60" customFormat="1" ht="42.75" customHeight="1">
      <c r="A111" s="250">
        <v>46</v>
      </c>
      <c r="B111" s="28"/>
      <c r="C111" s="27" t="s">
        <v>419</v>
      </c>
      <c r="D111" s="27" t="s">
        <v>2128</v>
      </c>
      <c r="E111" s="27" t="s">
        <v>2570</v>
      </c>
      <c r="F111" s="27" t="s">
        <v>2571</v>
      </c>
      <c r="G111" s="27" t="s">
        <v>2572</v>
      </c>
      <c r="H111" s="392">
        <v>46008</v>
      </c>
      <c r="I111" s="17"/>
      <c r="J111" s="17"/>
      <c r="K111" s="28" t="s">
        <v>2550</v>
      </c>
      <c r="L111" s="27" t="s">
        <v>2567</v>
      </c>
      <c r="M111" s="27" t="s">
        <v>2573</v>
      </c>
      <c r="N111" s="39"/>
    </row>
    <row r="112" spans="1:14" s="60" customFormat="1" ht="42.75" customHeight="1">
      <c r="A112" s="250">
        <v>47</v>
      </c>
      <c r="B112" s="28"/>
      <c r="C112" s="27" t="s">
        <v>1286</v>
      </c>
      <c r="D112" s="27" t="s">
        <v>2128</v>
      </c>
      <c r="E112" s="27" t="s">
        <v>2574</v>
      </c>
      <c r="F112" s="27" t="s">
        <v>2575</v>
      </c>
      <c r="G112" s="27" t="s">
        <v>2576</v>
      </c>
      <c r="H112" s="392">
        <v>11600</v>
      </c>
      <c r="I112" s="17"/>
      <c r="J112" s="17"/>
      <c r="K112" s="28" t="s">
        <v>2550</v>
      </c>
      <c r="L112" s="27" t="s">
        <v>2567</v>
      </c>
      <c r="M112" s="27" t="s">
        <v>2577</v>
      </c>
      <c r="N112" s="42"/>
    </row>
    <row r="113" spans="1:14" s="60" customFormat="1" ht="42.75" customHeight="1">
      <c r="A113" s="250">
        <v>48</v>
      </c>
      <c r="B113" s="28"/>
      <c r="C113" s="27" t="s">
        <v>420</v>
      </c>
      <c r="D113" s="27" t="s">
        <v>2129</v>
      </c>
      <c r="E113" s="27" t="s">
        <v>2578</v>
      </c>
      <c r="F113" s="27" t="s">
        <v>1512</v>
      </c>
      <c r="G113" s="27" t="s">
        <v>1513</v>
      </c>
      <c r="H113" s="392">
        <f>14300+180</f>
        <v>14480</v>
      </c>
      <c r="I113" s="17"/>
      <c r="J113" s="17"/>
      <c r="K113" s="28" t="s">
        <v>2550</v>
      </c>
      <c r="L113" s="174">
        <v>42522</v>
      </c>
      <c r="M113" s="27" t="s">
        <v>2579</v>
      </c>
      <c r="N113" s="41"/>
    </row>
    <row r="114" spans="1:14" s="60" customFormat="1" ht="42.75" customHeight="1">
      <c r="A114" s="250">
        <v>49</v>
      </c>
      <c r="B114" s="28"/>
      <c r="C114" s="27" t="s">
        <v>421</v>
      </c>
      <c r="D114" s="27" t="s">
        <v>2128</v>
      </c>
      <c r="E114" s="27" t="s">
        <v>2580</v>
      </c>
      <c r="F114" s="27" t="s">
        <v>2581</v>
      </c>
      <c r="G114" s="27" t="s">
        <v>865</v>
      </c>
      <c r="H114" s="392">
        <v>8000</v>
      </c>
      <c r="I114" s="17"/>
      <c r="J114" s="17"/>
      <c r="K114" s="28" t="s">
        <v>2550</v>
      </c>
      <c r="L114" s="27" t="s">
        <v>2582</v>
      </c>
      <c r="M114" s="27" t="s">
        <v>2583</v>
      </c>
      <c r="N114" s="41"/>
    </row>
    <row r="115" spans="1:14" s="60" customFormat="1" ht="42.75" customHeight="1">
      <c r="A115" s="250">
        <v>50</v>
      </c>
      <c r="B115" s="28"/>
      <c r="C115" s="27" t="s">
        <v>1177</v>
      </c>
      <c r="D115" s="27" t="s">
        <v>491</v>
      </c>
      <c r="E115" s="27" t="s">
        <v>1186</v>
      </c>
      <c r="F115" s="27" t="s">
        <v>1187</v>
      </c>
      <c r="G115" s="27" t="s">
        <v>1188</v>
      </c>
      <c r="H115" s="392">
        <v>10000</v>
      </c>
      <c r="I115" s="28" t="s">
        <v>2550</v>
      </c>
      <c r="J115" s="17"/>
      <c r="K115" s="17"/>
      <c r="L115" s="174">
        <v>42522</v>
      </c>
      <c r="M115" s="27" t="s">
        <v>1189</v>
      </c>
      <c r="N115" s="39"/>
    </row>
    <row r="116" spans="1:14" s="60" customFormat="1" ht="42.75" customHeight="1">
      <c r="A116" s="250">
        <v>51</v>
      </c>
      <c r="B116" s="28"/>
      <c r="C116" s="27" t="s">
        <v>2569</v>
      </c>
      <c r="D116" s="27" t="s">
        <v>2128</v>
      </c>
      <c r="E116" s="27" t="s">
        <v>2570</v>
      </c>
      <c r="F116" s="27" t="s">
        <v>1190</v>
      </c>
      <c r="G116" s="27" t="s">
        <v>1191</v>
      </c>
      <c r="H116" s="392">
        <v>1123110</v>
      </c>
      <c r="I116" s="17"/>
      <c r="J116" s="17"/>
      <c r="K116" s="28" t="s">
        <v>2550</v>
      </c>
      <c r="L116" s="27" t="s">
        <v>119</v>
      </c>
      <c r="M116" s="27" t="s">
        <v>1192</v>
      </c>
      <c r="N116" s="39"/>
    </row>
    <row r="117" spans="1:14" s="60" customFormat="1" ht="42.75" customHeight="1">
      <c r="A117" s="250">
        <v>52</v>
      </c>
      <c r="B117" s="28"/>
      <c r="C117" s="27" t="s">
        <v>2564</v>
      </c>
      <c r="D117" s="27" t="s">
        <v>2128</v>
      </c>
      <c r="E117" s="27" t="s">
        <v>2565</v>
      </c>
      <c r="F117" s="27" t="s">
        <v>1193</v>
      </c>
      <c r="G117" s="27" t="s">
        <v>3695</v>
      </c>
      <c r="H117" s="392">
        <v>454617</v>
      </c>
      <c r="I117" s="17"/>
      <c r="J117" s="17"/>
      <c r="K117" s="28" t="s">
        <v>2550</v>
      </c>
      <c r="L117" s="27" t="s">
        <v>119</v>
      </c>
      <c r="M117" s="27" t="s">
        <v>1679</v>
      </c>
      <c r="N117" s="39"/>
    </row>
    <row r="118" spans="1:14" s="60" customFormat="1" ht="42.75" customHeight="1">
      <c r="A118" s="250">
        <v>53</v>
      </c>
      <c r="B118" s="42"/>
      <c r="C118" s="309" t="s">
        <v>1195</v>
      </c>
      <c r="D118" s="265" t="s">
        <v>1680</v>
      </c>
      <c r="E118" s="265" t="s">
        <v>1196</v>
      </c>
      <c r="F118" s="266" t="s">
        <v>1197</v>
      </c>
      <c r="G118" s="265" t="s">
        <v>3696</v>
      </c>
      <c r="H118" s="426">
        <v>1545</v>
      </c>
      <c r="I118" s="42" t="s">
        <v>2550</v>
      </c>
      <c r="J118" s="202"/>
      <c r="K118" s="202"/>
      <c r="L118" s="310">
        <v>42554</v>
      </c>
      <c r="M118" s="265" t="s">
        <v>1198</v>
      </c>
      <c r="N118" s="41"/>
    </row>
    <row r="119" spans="1:14" s="60" customFormat="1" ht="42.75" customHeight="1">
      <c r="A119" s="250">
        <v>54</v>
      </c>
      <c r="B119" s="18"/>
      <c r="C119" s="205" t="s">
        <v>1199</v>
      </c>
      <c r="D119" s="173" t="s">
        <v>1680</v>
      </c>
      <c r="E119" s="204" t="s">
        <v>1200</v>
      </c>
      <c r="F119" s="204" t="s">
        <v>1201</v>
      </c>
      <c r="G119" s="173" t="s">
        <v>2084</v>
      </c>
      <c r="H119" s="425">
        <v>55050</v>
      </c>
      <c r="I119" s="17" t="s">
        <v>2550</v>
      </c>
      <c r="J119" s="18"/>
      <c r="K119" s="18"/>
      <c r="L119" s="113" t="s">
        <v>2546</v>
      </c>
      <c r="M119" s="173" t="s">
        <v>1202</v>
      </c>
      <c r="N119" s="41"/>
    </row>
    <row r="120" spans="1:14" s="60" customFormat="1" ht="42.75" customHeight="1">
      <c r="A120" s="250">
        <v>55</v>
      </c>
      <c r="B120" s="18"/>
      <c r="C120" s="206" t="s">
        <v>393</v>
      </c>
      <c r="D120" s="173" t="s">
        <v>1680</v>
      </c>
      <c r="E120" s="173" t="s">
        <v>1203</v>
      </c>
      <c r="F120" s="204" t="s">
        <v>1204</v>
      </c>
      <c r="G120" s="173" t="s">
        <v>2085</v>
      </c>
      <c r="H120" s="425">
        <v>4000</v>
      </c>
      <c r="I120" s="17" t="s">
        <v>2550</v>
      </c>
      <c r="J120" s="17"/>
      <c r="K120" s="17"/>
      <c r="L120" s="38" t="s">
        <v>2546</v>
      </c>
      <c r="M120" s="173" t="s">
        <v>1205</v>
      </c>
      <c r="N120" s="39"/>
    </row>
    <row r="121" spans="1:14" s="60" customFormat="1" ht="42.75" customHeight="1">
      <c r="A121" s="250">
        <v>56</v>
      </c>
      <c r="B121" s="18"/>
      <c r="C121" s="265" t="s">
        <v>1691</v>
      </c>
      <c r="D121" s="173" t="s">
        <v>1206</v>
      </c>
      <c r="E121" s="266" t="s">
        <v>1692</v>
      </c>
      <c r="F121" s="204" t="s">
        <v>1693</v>
      </c>
      <c r="G121" s="173" t="s">
        <v>3697</v>
      </c>
      <c r="H121" s="425">
        <v>1200</v>
      </c>
      <c r="I121" s="17" t="s">
        <v>2550</v>
      </c>
      <c r="J121" s="17"/>
      <c r="K121" s="17"/>
      <c r="L121" s="174" t="s">
        <v>2549</v>
      </c>
      <c r="M121" s="173" t="s">
        <v>1694</v>
      </c>
      <c r="N121" s="38"/>
    </row>
    <row r="122" spans="1:14" s="60" customFormat="1" ht="42.75" customHeight="1">
      <c r="A122" s="250">
        <v>57</v>
      </c>
      <c r="B122" s="18"/>
      <c r="C122" s="205" t="s">
        <v>1695</v>
      </c>
      <c r="D122" s="173" t="s">
        <v>1206</v>
      </c>
      <c r="E122" s="266" t="s">
        <v>1696</v>
      </c>
      <c r="F122" s="204" t="s">
        <v>1697</v>
      </c>
      <c r="G122" s="173" t="s">
        <v>2086</v>
      </c>
      <c r="H122" s="425">
        <v>33159</v>
      </c>
      <c r="I122" s="17" t="s">
        <v>2550</v>
      </c>
      <c r="J122" s="17"/>
      <c r="K122" s="17"/>
      <c r="L122" s="38" t="s">
        <v>2549</v>
      </c>
      <c r="M122" s="173" t="s">
        <v>1698</v>
      </c>
      <c r="N122" s="38"/>
    </row>
    <row r="123" spans="1:14" s="60" customFormat="1" ht="42.75" customHeight="1">
      <c r="A123" s="250">
        <v>58</v>
      </c>
      <c r="B123" s="18"/>
      <c r="C123" s="173" t="s">
        <v>1699</v>
      </c>
      <c r="D123" s="173" t="s">
        <v>1206</v>
      </c>
      <c r="E123" s="204" t="s">
        <v>1700</v>
      </c>
      <c r="F123" s="204" t="s">
        <v>1701</v>
      </c>
      <c r="G123" s="173" t="s">
        <v>1702</v>
      </c>
      <c r="H123" s="425">
        <v>4800</v>
      </c>
      <c r="I123" s="17" t="s">
        <v>2550</v>
      </c>
      <c r="J123" s="17"/>
      <c r="K123" s="17"/>
      <c r="L123" s="38" t="s">
        <v>2546</v>
      </c>
      <c r="M123" s="173" t="s">
        <v>1703</v>
      </c>
      <c r="N123" s="38"/>
    </row>
    <row r="124" spans="1:14" s="60" customFormat="1" ht="42.75" customHeight="1">
      <c r="A124" s="254">
        <v>59</v>
      </c>
      <c r="B124" s="17"/>
      <c r="C124" s="38" t="s">
        <v>1704</v>
      </c>
      <c r="D124" s="38" t="s">
        <v>1206</v>
      </c>
      <c r="E124" s="260" t="s">
        <v>1705</v>
      </c>
      <c r="F124" s="260" t="s">
        <v>1706</v>
      </c>
      <c r="G124" s="38" t="s">
        <v>2085</v>
      </c>
      <c r="H124" s="425">
        <v>4000</v>
      </c>
      <c r="I124" s="17" t="s">
        <v>2550</v>
      </c>
      <c r="J124" s="17"/>
      <c r="K124" s="17"/>
      <c r="L124" s="174">
        <v>42013</v>
      </c>
      <c r="M124" s="38" t="s">
        <v>1707</v>
      </c>
      <c r="N124" s="38"/>
    </row>
    <row r="125" spans="1:14" s="60" customFormat="1" ht="42.75" customHeight="1">
      <c r="A125" s="17">
        <v>60</v>
      </c>
      <c r="B125" s="17"/>
      <c r="C125" s="38" t="s">
        <v>1708</v>
      </c>
      <c r="D125" s="38" t="s">
        <v>1747</v>
      </c>
      <c r="E125" s="38" t="s">
        <v>1744</v>
      </c>
      <c r="F125" s="38" t="s">
        <v>1745</v>
      </c>
      <c r="G125" s="38" t="s">
        <v>1223</v>
      </c>
      <c r="H125" s="425">
        <v>3200</v>
      </c>
      <c r="I125" s="17" t="s">
        <v>2550</v>
      </c>
      <c r="J125" s="17"/>
      <c r="K125" s="17"/>
      <c r="L125" s="174">
        <v>42134</v>
      </c>
      <c r="M125" s="38" t="s">
        <v>1746</v>
      </c>
      <c r="N125" s="39"/>
    </row>
    <row r="126" spans="1:14" s="60" customFormat="1" ht="42.75" customHeight="1">
      <c r="A126" s="17">
        <v>61</v>
      </c>
      <c r="B126" s="17"/>
      <c r="C126" s="38" t="s">
        <v>1748</v>
      </c>
      <c r="D126" s="38" t="s">
        <v>1747</v>
      </c>
      <c r="E126" s="38" t="s">
        <v>1749</v>
      </c>
      <c r="F126" s="38" t="s">
        <v>1750</v>
      </c>
      <c r="G126" s="38" t="s">
        <v>2087</v>
      </c>
      <c r="H126" s="425">
        <f>2500+5270</f>
        <v>7770</v>
      </c>
      <c r="I126" s="17" t="s">
        <v>2550</v>
      </c>
      <c r="J126" s="17"/>
      <c r="K126" s="17"/>
      <c r="L126" s="174">
        <v>42134</v>
      </c>
      <c r="M126" s="38" t="s">
        <v>1751</v>
      </c>
      <c r="N126" s="39"/>
    </row>
    <row r="127" spans="1:14" s="60" customFormat="1" ht="42.75" customHeight="1">
      <c r="A127" s="17">
        <v>62</v>
      </c>
      <c r="B127" s="17"/>
      <c r="C127" s="409" t="s">
        <v>2376</v>
      </c>
      <c r="D127" s="409" t="s">
        <v>1747</v>
      </c>
      <c r="E127" s="409" t="s">
        <v>2377</v>
      </c>
      <c r="F127" s="409" t="s">
        <v>2378</v>
      </c>
      <c r="G127" s="409" t="s">
        <v>2379</v>
      </c>
      <c r="H127" s="427">
        <v>8276</v>
      </c>
      <c r="I127" s="83" t="s">
        <v>2550</v>
      </c>
      <c r="J127" s="83"/>
      <c r="K127" s="83"/>
      <c r="L127" s="84">
        <v>42134</v>
      </c>
      <c r="M127" s="409" t="s">
        <v>2380</v>
      </c>
      <c r="N127" s="39"/>
    </row>
    <row r="128" spans="1:14" s="60" customFormat="1" ht="42.75" customHeight="1">
      <c r="A128" s="17">
        <v>63</v>
      </c>
      <c r="B128" s="17"/>
      <c r="C128" s="38" t="s">
        <v>1752</v>
      </c>
      <c r="D128" s="38" t="s">
        <v>1753</v>
      </c>
      <c r="E128" s="38" t="s">
        <v>1754</v>
      </c>
      <c r="F128" s="38" t="s">
        <v>1755</v>
      </c>
      <c r="G128" s="38" t="s">
        <v>2359</v>
      </c>
      <c r="H128" s="425">
        <v>117030</v>
      </c>
      <c r="I128" s="17" t="s">
        <v>2550</v>
      </c>
      <c r="J128" s="17"/>
      <c r="K128" s="17"/>
      <c r="L128" s="174">
        <v>42103</v>
      </c>
      <c r="M128" s="38" t="s">
        <v>1836</v>
      </c>
      <c r="N128" s="39"/>
    </row>
    <row r="129" spans="1:14" s="60" customFormat="1" ht="42.75" customHeight="1">
      <c r="A129" s="17">
        <v>64</v>
      </c>
      <c r="B129" s="17"/>
      <c r="C129" s="181" t="s">
        <v>3151</v>
      </c>
      <c r="D129" s="31" t="s">
        <v>3152</v>
      </c>
      <c r="E129" s="31" t="s">
        <v>3153</v>
      </c>
      <c r="F129" s="31" t="s">
        <v>3154</v>
      </c>
      <c r="G129" s="31" t="s">
        <v>3698</v>
      </c>
      <c r="H129" s="428">
        <v>1405</v>
      </c>
      <c r="I129" s="126" t="s">
        <v>2550</v>
      </c>
      <c r="J129" s="57"/>
      <c r="K129" s="57"/>
      <c r="L129" s="182">
        <v>43007</v>
      </c>
      <c r="M129" s="211" t="s">
        <v>3155</v>
      </c>
      <c r="N129" s="39"/>
    </row>
    <row r="130" spans="1:14" s="60" customFormat="1" ht="42.75" customHeight="1">
      <c r="A130" s="17">
        <v>65</v>
      </c>
      <c r="B130" s="17"/>
      <c r="C130" s="38" t="s">
        <v>1838</v>
      </c>
      <c r="D130" s="38" t="s">
        <v>1837</v>
      </c>
      <c r="E130" s="38" t="s">
        <v>1839</v>
      </c>
      <c r="F130" s="38" t="s">
        <v>1840</v>
      </c>
      <c r="G130" s="38" t="s">
        <v>1841</v>
      </c>
      <c r="H130" s="425">
        <v>4250</v>
      </c>
      <c r="I130" s="17" t="s">
        <v>2550</v>
      </c>
      <c r="J130" s="17"/>
      <c r="K130" s="17"/>
      <c r="L130" s="174">
        <v>42014</v>
      </c>
      <c r="M130" s="38" t="s">
        <v>1842</v>
      </c>
      <c r="N130" s="39"/>
    </row>
    <row r="131" spans="1:14" s="60" customFormat="1" ht="42.75" customHeight="1">
      <c r="A131" s="17">
        <v>66</v>
      </c>
      <c r="B131" s="17"/>
      <c r="C131" s="262" t="s">
        <v>422</v>
      </c>
      <c r="D131" s="262" t="s">
        <v>1843</v>
      </c>
      <c r="E131" s="262" t="s">
        <v>1844</v>
      </c>
      <c r="F131" s="262" t="s">
        <v>1845</v>
      </c>
      <c r="G131" s="262" t="s">
        <v>1846</v>
      </c>
      <c r="H131" s="425">
        <f>5000+115109</f>
        <v>120109</v>
      </c>
      <c r="I131" s="17"/>
      <c r="J131" s="18"/>
      <c r="K131" s="267" t="s">
        <v>2550</v>
      </c>
      <c r="L131" s="262" t="s">
        <v>1847</v>
      </c>
      <c r="M131" s="262" t="s">
        <v>545</v>
      </c>
      <c r="N131" s="39"/>
    </row>
    <row r="132" spans="1:14" s="60" customFormat="1" ht="42.75" customHeight="1">
      <c r="A132" s="585">
        <v>67</v>
      </c>
      <c r="B132" s="17"/>
      <c r="C132" s="262" t="s">
        <v>423</v>
      </c>
      <c r="D132" s="262" t="s">
        <v>1848</v>
      </c>
      <c r="E132" s="589" t="s">
        <v>1849</v>
      </c>
      <c r="F132" s="589" t="s">
        <v>1850</v>
      </c>
      <c r="G132" s="262" t="s">
        <v>640</v>
      </c>
      <c r="H132" s="425">
        <v>5000</v>
      </c>
      <c r="I132" s="17" t="s">
        <v>2550</v>
      </c>
      <c r="J132" s="18"/>
      <c r="K132" s="267"/>
      <c r="L132" s="262" t="s">
        <v>1847</v>
      </c>
      <c r="M132" s="262" t="s">
        <v>1851</v>
      </c>
      <c r="N132" s="39"/>
    </row>
    <row r="133" spans="1:14" s="60" customFormat="1" ht="42.75" customHeight="1">
      <c r="A133" s="586"/>
      <c r="B133" s="17"/>
      <c r="C133" s="262" t="s">
        <v>424</v>
      </c>
      <c r="D133" s="262" t="s">
        <v>1848</v>
      </c>
      <c r="E133" s="590"/>
      <c r="F133" s="590"/>
      <c r="G133" s="262" t="s">
        <v>1852</v>
      </c>
      <c r="H133" s="425">
        <v>5050</v>
      </c>
      <c r="I133" s="17" t="s">
        <v>2550</v>
      </c>
      <c r="J133" s="18"/>
      <c r="K133" s="267"/>
      <c r="L133" s="268" t="s">
        <v>1847</v>
      </c>
      <c r="M133" s="262" t="s">
        <v>1851</v>
      </c>
      <c r="N133" s="39"/>
    </row>
    <row r="134" spans="1:14" s="60" customFormat="1" ht="42.75" customHeight="1">
      <c r="A134" s="17">
        <v>68</v>
      </c>
      <c r="B134" s="18"/>
      <c r="C134" s="262" t="s">
        <v>425</v>
      </c>
      <c r="D134" s="262" t="s">
        <v>1853</v>
      </c>
      <c r="E134" s="262" t="s">
        <v>2113</v>
      </c>
      <c r="F134" s="262" t="s">
        <v>1854</v>
      </c>
      <c r="G134" s="262" t="s">
        <v>1855</v>
      </c>
      <c r="H134" s="425">
        <v>3200</v>
      </c>
      <c r="I134" s="17"/>
      <c r="J134" s="18"/>
      <c r="K134" s="267" t="s">
        <v>2550</v>
      </c>
      <c r="L134" s="262" t="s">
        <v>1856</v>
      </c>
      <c r="M134" s="262" t="s">
        <v>283</v>
      </c>
      <c r="N134" s="39"/>
    </row>
    <row r="135" spans="1:14" s="60" customFormat="1" ht="42.75" customHeight="1">
      <c r="A135" s="17">
        <v>69</v>
      </c>
      <c r="B135" s="18"/>
      <c r="C135" s="262" t="s">
        <v>426</v>
      </c>
      <c r="D135" s="262" t="s">
        <v>284</v>
      </c>
      <c r="E135" s="262" t="s">
        <v>285</v>
      </c>
      <c r="F135" s="262" t="s">
        <v>1349</v>
      </c>
      <c r="G135" s="262" t="s">
        <v>1350</v>
      </c>
      <c r="H135" s="425">
        <v>5200</v>
      </c>
      <c r="I135" s="18" t="s">
        <v>2550</v>
      </c>
      <c r="J135" s="18"/>
      <c r="K135" s="267"/>
      <c r="L135" s="262" t="s">
        <v>1856</v>
      </c>
      <c r="M135" s="262" t="s">
        <v>1351</v>
      </c>
      <c r="N135" s="263"/>
    </row>
    <row r="136" spans="1:14" s="60" customFormat="1" ht="42.75" customHeight="1">
      <c r="A136" s="17">
        <v>70</v>
      </c>
      <c r="B136" s="18"/>
      <c r="C136" s="262" t="s">
        <v>427</v>
      </c>
      <c r="D136" s="262" t="s">
        <v>1352</v>
      </c>
      <c r="E136" s="269" t="s">
        <v>3091</v>
      </c>
      <c r="F136" s="270" t="s">
        <v>3092</v>
      </c>
      <c r="G136" s="262" t="s">
        <v>1354</v>
      </c>
      <c r="H136" s="425">
        <v>3000</v>
      </c>
      <c r="I136" s="18" t="s">
        <v>2550</v>
      </c>
      <c r="J136" s="18"/>
      <c r="K136" s="267"/>
      <c r="L136" s="174">
        <v>42250</v>
      </c>
      <c r="M136" s="262" t="s">
        <v>1353</v>
      </c>
      <c r="N136" s="113"/>
    </row>
    <row r="137" spans="1:14" s="60" customFormat="1" ht="42.75" customHeight="1">
      <c r="A137" s="17">
        <v>71</v>
      </c>
      <c r="B137" s="18"/>
      <c r="C137" s="262" t="s">
        <v>428</v>
      </c>
      <c r="D137" s="262" t="s">
        <v>1352</v>
      </c>
      <c r="E137" s="262" t="s">
        <v>2114</v>
      </c>
      <c r="F137" s="262" t="s">
        <v>1355</v>
      </c>
      <c r="G137" s="262" t="s">
        <v>641</v>
      </c>
      <c r="H137" s="425">
        <v>4070</v>
      </c>
      <c r="I137" s="18" t="s">
        <v>2550</v>
      </c>
      <c r="J137" s="18"/>
      <c r="K137" s="267"/>
      <c r="L137" s="262" t="s">
        <v>1856</v>
      </c>
      <c r="M137" s="262" t="s">
        <v>1356</v>
      </c>
      <c r="N137" s="113"/>
    </row>
    <row r="138" spans="1:14" s="60" customFormat="1" ht="42.75" customHeight="1">
      <c r="A138" s="17">
        <v>72</v>
      </c>
      <c r="B138" s="18"/>
      <c r="C138" s="262" t="s">
        <v>429</v>
      </c>
      <c r="D138" s="262" t="s">
        <v>1357</v>
      </c>
      <c r="E138" s="262" t="s">
        <v>1358</v>
      </c>
      <c r="F138" s="262" t="s">
        <v>1359</v>
      </c>
      <c r="G138" s="262" t="s">
        <v>1360</v>
      </c>
      <c r="H138" s="425">
        <v>2990</v>
      </c>
      <c r="I138" s="17" t="s">
        <v>2550</v>
      </c>
      <c r="J138" s="17"/>
      <c r="K138" s="267"/>
      <c r="L138" s="262" t="s">
        <v>1847</v>
      </c>
      <c r="M138" s="262" t="s">
        <v>1361</v>
      </c>
      <c r="N138" s="39"/>
    </row>
    <row r="139" spans="1:14" s="60" customFormat="1" ht="42.75" customHeight="1">
      <c r="A139" s="17">
        <v>73</v>
      </c>
      <c r="B139" s="18"/>
      <c r="C139" s="262" t="s">
        <v>430</v>
      </c>
      <c r="D139" s="262" t="s">
        <v>777</v>
      </c>
      <c r="E139" s="262" t="s">
        <v>1362</v>
      </c>
      <c r="F139" s="262" t="s">
        <v>1363</v>
      </c>
      <c r="G139" s="262" t="s">
        <v>2204</v>
      </c>
      <c r="H139" s="425">
        <v>14406</v>
      </c>
      <c r="I139" s="17" t="s">
        <v>2550</v>
      </c>
      <c r="J139" s="17"/>
      <c r="K139" s="267"/>
      <c r="L139" s="262" t="s">
        <v>1364</v>
      </c>
      <c r="M139" s="262" t="s">
        <v>1365</v>
      </c>
      <c r="N139" s="39"/>
    </row>
    <row r="140" spans="1:14" s="60" customFormat="1" ht="42.75" customHeight="1">
      <c r="A140" s="260">
        <v>74</v>
      </c>
      <c r="B140" s="18"/>
      <c r="C140" s="262" t="s">
        <v>431</v>
      </c>
      <c r="D140" s="262" t="s">
        <v>778</v>
      </c>
      <c r="E140" s="271" t="s">
        <v>1366</v>
      </c>
      <c r="F140" s="271" t="s">
        <v>3594</v>
      </c>
      <c r="G140" s="262" t="s">
        <v>3699</v>
      </c>
      <c r="H140" s="425">
        <v>14662</v>
      </c>
      <c r="I140" s="18" t="s">
        <v>2550</v>
      </c>
      <c r="J140" s="18"/>
      <c r="K140" s="267" t="s">
        <v>2550</v>
      </c>
      <c r="L140" s="271" t="s">
        <v>3595</v>
      </c>
      <c r="M140" s="262" t="s">
        <v>1367</v>
      </c>
      <c r="N140" s="39"/>
    </row>
    <row r="141" spans="1:14" s="60" customFormat="1" ht="42.75" customHeight="1">
      <c r="A141" s="394">
        <v>75</v>
      </c>
      <c r="B141" s="18"/>
      <c r="C141" s="262" t="s">
        <v>1625</v>
      </c>
      <c r="D141" s="262" t="s">
        <v>1626</v>
      </c>
      <c r="E141" s="262" t="s">
        <v>1627</v>
      </c>
      <c r="F141" s="262" t="s">
        <v>1628</v>
      </c>
      <c r="G141" s="262" t="s">
        <v>2205</v>
      </c>
      <c r="H141" s="425">
        <v>72000</v>
      </c>
      <c r="I141" s="17" t="s">
        <v>2550</v>
      </c>
      <c r="J141" s="17"/>
      <c r="K141" s="267"/>
      <c r="L141" s="262" t="s">
        <v>1629</v>
      </c>
      <c r="M141" s="262" t="s">
        <v>1630</v>
      </c>
      <c r="N141" s="39"/>
    </row>
    <row r="142" spans="1:14" s="60" customFormat="1" ht="42.75" customHeight="1">
      <c r="A142" s="250">
        <v>76</v>
      </c>
      <c r="B142" s="18"/>
      <c r="C142" s="262" t="s">
        <v>432</v>
      </c>
      <c r="D142" s="262" t="s">
        <v>1626</v>
      </c>
      <c r="E142" s="262" t="s">
        <v>1611</v>
      </c>
      <c r="F142" s="262" t="s">
        <v>1612</v>
      </c>
      <c r="G142" s="262" t="s">
        <v>642</v>
      </c>
      <c r="H142" s="425">
        <v>9490</v>
      </c>
      <c r="I142" s="17" t="s">
        <v>2550</v>
      </c>
      <c r="J142" s="17"/>
      <c r="K142" s="267"/>
      <c r="L142" s="262" t="s">
        <v>1629</v>
      </c>
      <c r="M142" s="262" t="s">
        <v>1613</v>
      </c>
      <c r="N142" s="39"/>
    </row>
    <row r="143" spans="1:14" s="60" customFormat="1" ht="42.75" customHeight="1">
      <c r="A143" s="585">
        <v>77</v>
      </c>
      <c r="B143" s="18"/>
      <c r="C143" s="262" t="s">
        <v>433</v>
      </c>
      <c r="D143" s="262" t="s">
        <v>1614</v>
      </c>
      <c r="E143" s="589" t="s">
        <v>1615</v>
      </c>
      <c r="F143" s="589" t="s">
        <v>1616</v>
      </c>
      <c r="G143" s="262" t="s">
        <v>1617</v>
      </c>
      <c r="H143" s="425">
        <v>50400</v>
      </c>
      <c r="I143" s="17" t="s">
        <v>2550</v>
      </c>
      <c r="J143" s="17"/>
      <c r="K143" s="267"/>
      <c r="L143" s="589" t="s">
        <v>1618</v>
      </c>
      <c r="M143" s="262" t="s">
        <v>1619</v>
      </c>
      <c r="N143" s="39"/>
    </row>
    <row r="144" spans="1:14" s="60" customFormat="1" ht="42.75" customHeight="1">
      <c r="A144" s="586"/>
      <c r="B144" s="18"/>
      <c r="C144" s="262" t="s">
        <v>434</v>
      </c>
      <c r="D144" s="262" t="s">
        <v>1614</v>
      </c>
      <c r="E144" s="590"/>
      <c r="F144" s="590"/>
      <c r="G144" s="262" t="s">
        <v>1620</v>
      </c>
      <c r="H144" s="425">
        <v>50380</v>
      </c>
      <c r="I144" s="17"/>
      <c r="J144" s="17"/>
      <c r="K144" s="267"/>
      <c r="L144" s="590"/>
      <c r="M144" s="262" t="s">
        <v>1619</v>
      </c>
      <c r="N144" s="39"/>
    </row>
    <row r="145" spans="1:14" s="60" customFormat="1" ht="42.75" customHeight="1">
      <c r="A145" s="394">
        <v>78</v>
      </c>
      <c r="B145" s="18"/>
      <c r="C145" s="262" t="s">
        <v>435</v>
      </c>
      <c r="D145" s="262" t="s">
        <v>1614</v>
      </c>
      <c r="E145" s="262" t="s">
        <v>1622</v>
      </c>
      <c r="F145" s="262" t="s">
        <v>1623</v>
      </c>
      <c r="G145" s="262" t="s">
        <v>2206</v>
      </c>
      <c r="H145" s="425">
        <v>9220</v>
      </c>
      <c r="I145" s="17" t="s">
        <v>2550</v>
      </c>
      <c r="J145" s="17"/>
      <c r="K145" s="267"/>
      <c r="L145" s="262" t="s">
        <v>1618</v>
      </c>
      <c r="M145" s="262" t="s">
        <v>1624</v>
      </c>
      <c r="N145" s="39"/>
    </row>
    <row r="146" spans="1:14" s="60" customFormat="1" ht="42.75" customHeight="1">
      <c r="A146" s="250">
        <v>79</v>
      </c>
      <c r="B146" s="18"/>
      <c r="C146" s="262" t="s">
        <v>436</v>
      </c>
      <c r="D146" s="262" t="s">
        <v>1614</v>
      </c>
      <c r="E146" s="262" t="s">
        <v>2057</v>
      </c>
      <c r="F146" s="262" t="s">
        <v>2058</v>
      </c>
      <c r="G146" s="262" t="s">
        <v>2104</v>
      </c>
      <c r="H146" s="425">
        <v>9488</v>
      </c>
      <c r="I146" s="17" t="s">
        <v>2550</v>
      </c>
      <c r="J146" s="17"/>
      <c r="K146" s="267"/>
      <c r="L146" s="262" t="s">
        <v>1621</v>
      </c>
      <c r="M146" s="262" t="s">
        <v>2059</v>
      </c>
      <c r="N146" s="39"/>
    </row>
    <row r="147" spans="1:14" s="60" customFormat="1" ht="42.75" customHeight="1">
      <c r="A147" s="394">
        <v>80</v>
      </c>
      <c r="B147" s="18"/>
      <c r="C147" s="262" t="s">
        <v>2116</v>
      </c>
      <c r="D147" s="262" t="s">
        <v>1614</v>
      </c>
      <c r="E147" s="262" t="s">
        <v>1224</v>
      </c>
      <c r="F147" s="262" t="s">
        <v>1225</v>
      </c>
      <c r="G147" s="262" t="s">
        <v>2105</v>
      </c>
      <c r="H147" s="425">
        <v>9682</v>
      </c>
      <c r="I147" s="17" t="s">
        <v>2550</v>
      </c>
      <c r="J147" s="17"/>
      <c r="K147" s="267"/>
      <c r="L147" s="262" t="s">
        <v>1621</v>
      </c>
      <c r="M147" s="262" t="s">
        <v>1226</v>
      </c>
      <c r="N147" s="39"/>
    </row>
    <row r="148" spans="1:14" s="60" customFormat="1" ht="42.75" customHeight="1">
      <c r="A148" s="250">
        <v>81</v>
      </c>
      <c r="B148" s="18"/>
      <c r="C148" s="262" t="s">
        <v>2116</v>
      </c>
      <c r="D148" s="262" t="s">
        <v>1614</v>
      </c>
      <c r="E148" s="262" t="s">
        <v>1227</v>
      </c>
      <c r="F148" s="262" t="s">
        <v>1228</v>
      </c>
      <c r="G148" s="262" t="s">
        <v>1229</v>
      </c>
      <c r="H148" s="425">
        <v>20100</v>
      </c>
      <c r="I148" s="17" t="s">
        <v>2550</v>
      </c>
      <c r="J148" s="17"/>
      <c r="K148" s="267"/>
      <c r="L148" s="262" t="s">
        <v>1621</v>
      </c>
      <c r="M148" s="262" t="s">
        <v>1230</v>
      </c>
      <c r="N148" s="39"/>
    </row>
    <row r="149" spans="1:14" s="60" customFormat="1" ht="42.75" customHeight="1">
      <c r="A149" s="394">
        <v>82</v>
      </c>
      <c r="B149" s="18"/>
      <c r="C149" s="272" t="s">
        <v>2117</v>
      </c>
      <c r="D149" s="272" t="s">
        <v>1614</v>
      </c>
      <c r="E149" s="272" t="s">
        <v>1231</v>
      </c>
      <c r="F149" s="272" t="s">
        <v>1232</v>
      </c>
      <c r="G149" s="272" t="s">
        <v>3700</v>
      </c>
      <c r="H149" s="426">
        <v>11250</v>
      </c>
      <c r="I149" s="42" t="s">
        <v>2550</v>
      </c>
      <c r="J149" s="42"/>
      <c r="K149" s="273"/>
      <c r="L149" s="272" t="s">
        <v>1621</v>
      </c>
      <c r="M149" s="272" t="s">
        <v>1233</v>
      </c>
      <c r="N149" s="39"/>
    </row>
    <row r="150" spans="1:14" s="60" customFormat="1" ht="42.75" customHeight="1">
      <c r="A150" s="250">
        <v>83</v>
      </c>
      <c r="B150" s="18"/>
      <c r="C150" s="272" t="s">
        <v>2118</v>
      </c>
      <c r="D150" s="272" t="s">
        <v>1614</v>
      </c>
      <c r="E150" s="272" t="s">
        <v>1234</v>
      </c>
      <c r="F150" s="272" t="s">
        <v>1235</v>
      </c>
      <c r="G150" s="272" t="s">
        <v>3484</v>
      </c>
      <c r="H150" s="426">
        <v>11400</v>
      </c>
      <c r="I150" s="42" t="s">
        <v>2550</v>
      </c>
      <c r="J150" s="42"/>
      <c r="K150" s="273"/>
      <c r="L150" s="272" t="s">
        <v>1621</v>
      </c>
      <c r="M150" s="272" t="s">
        <v>1243</v>
      </c>
      <c r="N150" s="39"/>
    </row>
    <row r="151" spans="1:14" s="60" customFormat="1" ht="42.75" customHeight="1">
      <c r="A151" s="394">
        <v>84</v>
      </c>
      <c r="B151" s="18"/>
      <c r="C151" s="262" t="s">
        <v>2118</v>
      </c>
      <c r="D151" s="262" t="s">
        <v>1614</v>
      </c>
      <c r="E151" s="262" t="s">
        <v>1244</v>
      </c>
      <c r="F151" s="262" t="s">
        <v>1245</v>
      </c>
      <c r="G151" s="262" t="s">
        <v>1246</v>
      </c>
      <c r="H151" s="425">
        <v>20050</v>
      </c>
      <c r="I151" s="17" t="s">
        <v>2550</v>
      </c>
      <c r="J151" s="17"/>
      <c r="K151" s="267"/>
      <c r="L151" s="262" t="s">
        <v>1621</v>
      </c>
      <c r="M151" s="262" t="s">
        <v>1247</v>
      </c>
      <c r="N151" s="39"/>
    </row>
    <row r="152" spans="1:14" s="60" customFormat="1" ht="42.75" customHeight="1">
      <c r="A152" s="250">
        <v>85</v>
      </c>
      <c r="B152" s="18"/>
      <c r="C152" s="272" t="s">
        <v>2119</v>
      </c>
      <c r="D152" s="272" t="s">
        <v>779</v>
      </c>
      <c r="E152" s="272" t="s">
        <v>1248</v>
      </c>
      <c r="F152" s="272" t="s">
        <v>1249</v>
      </c>
      <c r="G152" s="272" t="s">
        <v>3701</v>
      </c>
      <c r="H152" s="426">
        <v>11167</v>
      </c>
      <c r="I152" s="42" t="s">
        <v>2550</v>
      </c>
      <c r="J152" s="42"/>
      <c r="K152" s="273"/>
      <c r="L152" s="272" t="s">
        <v>1250</v>
      </c>
      <c r="M152" s="272" t="s">
        <v>2073</v>
      </c>
      <c r="N152" s="41"/>
    </row>
    <row r="153" spans="1:14" s="60" customFormat="1" ht="42.75" customHeight="1">
      <c r="A153" s="394">
        <v>86</v>
      </c>
      <c r="B153" s="18"/>
      <c r="C153" s="262" t="s">
        <v>2120</v>
      </c>
      <c r="D153" s="262" t="s">
        <v>603</v>
      </c>
      <c r="E153" s="262" t="s">
        <v>604</v>
      </c>
      <c r="F153" s="262" t="s">
        <v>605</v>
      </c>
      <c r="G153" s="262" t="s">
        <v>542</v>
      </c>
      <c r="H153" s="425">
        <v>5200</v>
      </c>
      <c r="I153" s="17" t="s">
        <v>2550</v>
      </c>
      <c r="J153" s="17"/>
      <c r="K153" s="267"/>
      <c r="L153" s="262" t="s">
        <v>2074</v>
      </c>
      <c r="M153" s="262" t="s">
        <v>606</v>
      </c>
      <c r="N153" s="263"/>
    </row>
    <row r="154" spans="1:14" s="60" customFormat="1" ht="42.75" customHeight="1">
      <c r="A154" s="250">
        <v>87</v>
      </c>
      <c r="B154" s="18"/>
      <c r="C154" s="262" t="s">
        <v>2120</v>
      </c>
      <c r="D154" s="262" t="s">
        <v>603</v>
      </c>
      <c r="E154" s="262" t="s">
        <v>607</v>
      </c>
      <c r="F154" s="262" t="s">
        <v>608</v>
      </c>
      <c r="G154" s="262" t="s">
        <v>609</v>
      </c>
      <c r="H154" s="425">
        <v>20050</v>
      </c>
      <c r="I154" s="17" t="s">
        <v>2550</v>
      </c>
      <c r="J154" s="17"/>
      <c r="K154" s="267"/>
      <c r="L154" s="262" t="s">
        <v>2074</v>
      </c>
      <c r="M154" s="262" t="s">
        <v>610</v>
      </c>
      <c r="N154" s="263"/>
    </row>
    <row r="155" spans="1:14" s="60" customFormat="1" ht="42.75" customHeight="1">
      <c r="A155" s="394">
        <v>88</v>
      </c>
      <c r="B155" s="18"/>
      <c r="C155" s="262" t="s">
        <v>2121</v>
      </c>
      <c r="D155" s="262" t="s">
        <v>611</v>
      </c>
      <c r="E155" s="262" t="s">
        <v>613</v>
      </c>
      <c r="F155" s="262" t="s">
        <v>614</v>
      </c>
      <c r="G155" s="262" t="s">
        <v>543</v>
      </c>
      <c r="H155" s="425">
        <v>8543</v>
      </c>
      <c r="I155" s="17" t="s">
        <v>2550</v>
      </c>
      <c r="J155" s="17"/>
      <c r="K155" s="267"/>
      <c r="L155" s="262" t="s">
        <v>612</v>
      </c>
      <c r="M155" s="262" t="s">
        <v>1393</v>
      </c>
      <c r="N155" s="263"/>
    </row>
    <row r="156" spans="1:14" s="60" customFormat="1" ht="42.75" customHeight="1">
      <c r="A156" s="250">
        <v>89</v>
      </c>
      <c r="B156" s="18"/>
      <c r="C156" s="262" t="s">
        <v>2122</v>
      </c>
      <c r="D156" s="262" t="s">
        <v>611</v>
      </c>
      <c r="E156" s="262" t="s">
        <v>1394</v>
      </c>
      <c r="F156" s="262" t="s">
        <v>1395</v>
      </c>
      <c r="G156" s="262" t="s">
        <v>544</v>
      </c>
      <c r="H156" s="425">
        <v>5190</v>
      </c>
      <c r="I156" s="17" t="s">
        <v>2550</v>
      </c>
      <c r="J156" s="17"/>
      <c r="K156" s="267"/>
      <c r="L156" s="262" t="s">
        <v>612</v>
      </c>
      <c r="M156" s="262" t="s">
        <v>1396</v>
      </c>
      <c r="N156" s="263"/>
    </row>
    <row r="157" spans="1:14" s="60" customFormat="1" ht="42.75" customHeight="1">
      <c r="A157" s="394">
        <v>90</v>
      </c>
      <c r="B157" s="18"/>
      <c r="C157" s="262" t="s">
        <v>2123</v>
      </c>
      <c r="D157" s="262" t="s">
        <v>1397</v>
      </c>
      <c r="E157" s="262" t="s">
        <v>1398</v>
      </c>
      <c r="F157" s="262" t="s">
        <v>1399</v>
      </c>
      <c r="G157" s="262" t="s">
        <v>1400</v>
      </c>
      <c r="H157" s="425">
        <v>3200</v>
      </c>
      <c r="I157" s="17"/>
      <c r="J157" s="17"/>
      <c r="K157" s="267" t="s">
        <v>2550</v>
      </c>
      <c r="L157" s="262" t="s">
        <v>1856</v>
      </c>
      <c r="M157" s="262" t="s">
        <v>1401</v>
      </c>
      <c r="N157" s="263" t="s">
        <v>2064</v>
      </c>
    </row>
    <row r="158" spans="1:14" s="60" customFormat="1" ht="42.75" customHeight="1">
      <c r="A158" s="250">
        <v>91</v>
      </c>
      <c r="B158" s="18"/>
      <c r="C158" s="262" t="s">
        <v>2124</v>
      </c>
      <c r="D158" s="262" t="s">
        <v>1402</v>
      </c>
      <c r="E158" s="262" t="s">
        <v>1403</v>
      </c>
      <c r="F158" s="262" t="s">
        <v>1404</v>
      </c>
      <c r="G158" s="262" t="s">
        <v>1405</v>
      </c>
      <c r="H158" s="425">
        <v>113729</v>
      </c>
      <c r="I158" s="17" t="s">
        <v>2550</v>
      </c>
      <c r="J158" s="17"/>
      <c r="K158" s="267"/>
      <c r="L158" s="262" t="s">
        <v>612</v>
      </c>
      <c r="M158" s="262" t="s">
        <v>1406</v>
      </c>
      <c r="N158" s="263"/>
    </row>
    <row r="159" spans="1:14" s="60" customFormat="1" ht="42.75" customHeight="1">
      <c r="A159" s="394">
        <v>92</v>
      </c>
      <c r="B159" s="17"/>
      <c r="C159" s="38" t="s">
        <v>1408</v>
      </c>
      <c r="D159" s="38" t="s">
        <v>780</v>
      </c>
      <c r="E159" s="38" t="s">
        <v>1409</v>
      </c>
      <c r="F159" s="38" t="s">
        <v>1410</v>
      </c>
      <c r="G159" s="38" t="s">
        <v>1411</v>
      </c>
      <c r="H159" s="425">
        <v>29950</v>
      </c>
      <c r="I159" s="17" t="s">
        <v>2550</v>
      </c>
      <c r="J159" s="17"/>
      <c r="K159" s="267"/>
      <c r="L159" s="274" t="s">
        <v>1412</v>
      </c>
      <c r="M159" s="262" t="s">
        <v>1413</v>
      </c>
      <c r="N159" s="39"/>
    </row>
    <row r="160" spans="1:14" s="60" customFormat="1" ht="42.75" customHeight="1">
      <c r="A160" s="250">
        <v>93</v>
      </c>
      <c r="B160" s="17"/>
      <c r="C160" s="38" t="s">
        <v>1414</v>
      </c>
      <c r="D160" s="38" t="s">
        <v>780</v>
      </c>
      <c r="E160" s="38" t="s">
        <v>1409</v>
      </c>
      <c r="F160" s="38" t="s">
        <v>1415</v>
      </c>
      <c r="G160" s="38" t="s">
        <v>1416</v>
      </c>
      <c r="H160" s="425">
        <v>39850</v>
      </c>
      <c r="I160" s="17" t="s">
        <v>2550</v>
      </c>
      <c r="J160" s="17"/>
      <c r="K160" s="267"/>
      <c r="L160" s="274">
        <v>42457</v>
      </c>
      <c r="M160" s="262" t="s">
        <v>1417</v>
      </c>
      <c r="N160" s="39"/>
    </row>
    <row r="161" spans="1:14" s="60" customFormat="1" ht="42.75" customHeight="1">
      <c r="A161" s="394">
        <v>94</v>
      </c>
      <c r="B161" s="17"/>
      <c r="C161" s="38" t="s">
        <v>1418</v>
      </c>
      <c r="D161" s="38" t="s">
        <v>1419</v>
      </c>
      <c r="E161" s="38" t="s">
        <v>1420</v>
      </c>
      <c r="F161" s="38" t="s">
        <v>1421</v>
      </c>
      <c r="G161" s="38" t="s">
        <v>1422</v>
      </c>
      <c r="H161" s="425">
        <v>5020</v>
      </c>
      <c r="I161" s="17" t="s">
        <v>2550</v>
      </c>
      <c r="J161" s="17"/>
      <c r="K161" s="267"/>
      <c r="L161" s="274">
        <v>42478</v>
      </c>
      <c r="M161" s="262" t="s">
        <v>1423</v>
      </c>
      <c r="N161" s="263"/>
    </row>
    <row r="162" spans="1:14" s="60" customFormat="1" ht="42.75" customHeight="1">
      <c r="A162" s="250">
        <v>95</v>
      </c>
      <c r="B162" s="275"/>
      <c r="C162" s="409" t="s">
        <v>80</v>
      </c>
      <c r="D162" s="409" t="s">
        <v>1514</v>
      </c>
      <c r="E162" s="409" t="s">
        <v>81</v>
      </c>
      <c r="F162" s="409" t="s">
        <v>82</v>
      </c>
      <c r="G162" s="409" t="s">
        <v>1702</v>
      </c>
      <c r="H162" s="427">
        <v>4800</v>
      </c>
      <c r="I162" s="83" t="s">
        <v>2550</v>
      </c>
      <c r="J162" s="83"/>
      <c r="K162" s="209"/>
      <c r="L162" s="276">
        <v>42531</v>
      </c>
      <c r="M162" s="277" t="s">
        <v>83</v>
      </c>
      <c r="N162" s="39"/>
    </row>
    <row r="163" spans="1:14" s="60" customFormat="1" ht="42.75" customHeight="1">
      <c r="A163" s="394">
        <v>96</v>
      </c>
      <c r="B163" s="275"/>
      <c r="C163" s="409" t="s">
        <v>86</v>
      </c>
      <c r="D163" s="409" t="s">
        <v>87</v>
      </c>
      <c r="E163" s="409" t="s">
        <v>88</v>
      </c>
      <c r="F163" s="409" t="s">
        <v>89</v>
      </c>
      <c r="G163" s="409" t="s">
        <v>90</v>
      </c>
      <c r="H163" s="427">
        <v>8400</v>
      </c>
      <c r="I163" s="83" t="s">
        <v>2550</v>
      </c>
      <c r="J163" s="83"/>
      <c r="K163" s="209"/>
      <c r="L163" s="276" t="s">
        <v>91</v>
      </c>
      <c r="M163" s="277" t="s">
        <v>92</v>
      </c>
      <c r="N163" s="278"/>
    </row>
    <row r="164" spans="1:14" s="60" customFormat="1" ht="42.75" customHeight="1">
      <c r="A164" s="250">
        <v>97</v>
      </c>
      <c r="B164" s="275"/>
      <c r="C164" s="409" t="s">
        <v>93</v>
      </c>
      <c r="D164" s="409" t="s">
        <v>1515</v>
      </c>
      <c r="E164" s="409" t="s">
        <v>94</v>
      </c>
      <c r="F164" s="409" t="s">
        <v>95</v>
      </c>
      <c r="G164" s="409" t="s">
        <v>96</v>
      </c>
      <c r="H164" s="427">
        <v>850</v>
      </c>
      <c r="I164" s="83" t="s">
        <v>2550</v>
      </c>
      <c r="J164" s="83"/>
      <c r="K164" s="209"/>
      <c r="L164" s="276">
        <v>42510</v>
      </c>
      <c r="M164" s="277" t="s">
        <v>97</v>
      </c>
      <c r="N164" s="39"/>
    </row>
    <row r="165" spans="1:14" s="60" customFormat="1" ht="42.75" customHeight="1">
      <c r="A165" s="394">
        <v>98</v>
      </c>
      <c r="B165" s="275"/>
      <c r="C165" s="409" t="s">
        <v>98</v>
      </c>
      <c r="D165" s="409" t="s">
        <v>1516</v>
      </c>
      <c r="E165" s="409" t="s">
        <v>99</v>
      </c>
      <c r="F165" s="409" t="s">
        <v>100</v>
      </c>
      <c r="G165" s="409" t="s">
        <v>1390</v>
      </c>
      <c r="H165" s="427">
        <v>200</v>
      </c>
      <c r="I165" s="83" t="s">
        <v>2550</v>
      </c>
      <c r="J165" s="83"/>
      <c r="K165" s="209"/>
      <c r="L165" s="276">
        <v>42496</v>
      </c>
      <c r="M165" s="277" t="s">
        <v>101</v>
      </c>
      <c r="N165" s="39"/>
    </row>
    <row r="166" spans="1:14" s="60" customFormat="1" ht="42.75" customHeight="1">
      <c r="A166" s="250">
        <v>99</v>
      </c>
      <c r="B166" s="42"/>
      <c r="C166" s="40" t="s">
        <v>1517</v>
      </c>
      <c r="D166" s="40" t="s">
        <v>492</v>
      </c>
      <c r="E166" s="40" t="s">
        <v>1518</v>
      </c>
      <c r="F166" s="40" t="s">
        <v>1519</v>
      </c>
      <c r="G166" s="40" t="s">
        <v>1520</v>
      </c>
      <c r="H166" s="426">
        <v>4300</v>
      </c>
      <c r="I166" s="42" t="s">
        <v>2550</v>
      </c>
      <c r="J166" s="42"/>
      <c r="K166" s="42"/>
      <c r="L166" s="264">
        <v>42497</v>
      </c>
      <c r="M166" s="40" t="s">
        <v>1521</v>
      </c>
      <c r="N166" s="39"/>
    </row>
    <row r="167" spans="1:14" s="60" customFormat="1" ht="42.75" customHeight="1">
      <c r="A167" s="394">
        <v>100</v>
      </c>
      <c r="B167" s="42"/>
      <c r="C167" s="40" t="s">
        <v>1522</v>
      </c>
      <c r="D167" s="40" t="s">
        <v>1523</v>
      </c>
      <c r="E167" s="40" t="s">
        <v>1524</v>
      </c>
      <c r="F167" s="40" t="s">
        <v>1525</v>
      </c>
      <c r="G167" s="40" t="s">
        <v>1526</v>
      </c>
      <c r="H167" s="426">
        <v>4200</v>
      </c>
      <c r="I167" s="42" t="s">
        <v>2550</v>
      </c>
      <c r="J167" s="42"/>
      <c r="K167" s="42"/>
      <c r="L167" s="264">
        <v>42498</v>
      </c>
      <c r="M167" s="40" t="s">
        <v>1527</v>
      </c>
      <c r="N167" s="39"/>
    </row>
    <row r="168" spans="1:14" s="60" customFormat="1" ht="42.75" customHeight="1">
      <c r="A168" s="250">
        <v>101</v>
      </c>
      <c r="B168" s="83"/>
      <c r="C168" s="40" t="s">
        <v>1528</v>
      </c>
      <c r="D168" s="40" t="s">
        <v>1529</v>
      </c>
      <c r="E168" s="40" t="s">
        <v>1530</v>
      </c>
      <c r="F168" s="40" t="s">
        <v>1531</v>
      </c>
      <c r="G168" s="40" t="s">
        <v>2207</v>
      </c>
      <c r="H168" s="426">
        <v>5200</v>
      </c>
      <c r="I168" s="42" t="s">
        <v>2550</v>
      </c>
      <c r="J168" s="42"/>
      <c r="K168" s="42"/>
      <c r="L168" s="40" t="s">
        <v>1532</v>
      </c>
      <c r="M168" s="40" t="s">
        <v>1533</v>
      </c>
      <c r="N168" s="39"/>
    </row>
    <row r="169" spans="1:14" s="60" customFormat="1" ht="42.75" customHeight="1">
      <c r="A169" s="394">
        <v>102</v>
      </c>
      <c r="B169" s="42"/>
      <c r="C169" s="40" t="s">
        <v>1534</v>
      </c>
      <c r="D169" s="40" t="s">
        <v>1535</v>
      </c>
      <c r="E169" s="40" t="s">
        <v>1536</v>
      </c>
      <c r="F169" s="40" t="s">
        <v>1537</v>
      </c>
      <c r="G169" s="40" t="s">
        <v>1682</v>
      </c>
      <c r="H169" s="426">
        <v>3000</v>
      </c>
      <c r="I169" s="42" t="s">
        <v>2550</v>
      </c>
      <c r="J169" s="42"/>
      <c r="K169" s="42"/>
      <c r="L169" s="40" t="s">
        <v>1538</v>
      </c>
      <c r="M169" s="40" t="s">
        <v>1539</v>
      </c>
      <c r="N169" s="41"/>
    </row>
    <row r="170" spans="1:14" s="60" customFormat="1" ht="42.75" customHeight="1">
      <c r="A170" s="250">
        <v>103</v>
      </c>
      <c r="B170" s="42"/>
      <c r="C170" s="40" t="s">
        <v>1540</v>
      </c>
      <c r="D170" s="40" t="s">
        <v>1407</v>
      </c>
      <c r="E170" s="40" t="s">
        <v>1541</v>
      </c>
      <c r="F170" s="40" t="s">
        <v>1542</v>
      </c>
      <c r="G170" s="40" t="s">
        <v>2208</v>
      </c>
      <c r="H170" s="426">
        <v>5375</v>
      </c>
      <c r="I170" s="42" t="s">
        <v>2550</v>
      </c>
      <c r="J170" s="42"/>
      <c r="K170" s="42"/>
      <c r="L170" s="40" t="s">
        <v>2115</v>
      </c>
      <c r="M170" s="40" t="s">
        <v>1543</v>
      </c>
      <c r="N170" s="39"/>
    </row>
    <row r="171" spans="1:14" s="60" customFormat="1" ht="42.75" customHeight="1">
      <c r="A171" s="17">
        <v>104</v>
      </c>
      <c r="B171" s="42"/>
      <c r="C171" s="40" t="s">
        <v>436</v>
      </c>
      <c r="D171" s="40" t="s">
        <v>2209</v>
      </c>
      <c r="E171" s="40" t="s">
        <v>2210</v>
      </c>
      <c r="F171" s="40" t="s">
        <v>2211</v>
      </c>
      <c r="G171" s="40" t="s">
        <v>3702</v>
      </c>
      <c r="H171" s="426">
        <v>5200</v>
      </c>
      <c r="I171" s="42" t="s">
        <v>2550</v>
      </c>
      <c r="J171" s="42"/>
      <c r="K171" s="42"/>
      <c r="L171" s="264">
        <v>42627</v>
      </c>
      <c r="M171" s="40" t="s">
        <v>2212</v>
      </c>
      <c r="N171" s="39"/>
    </row>
    <row r="172" spans="1:14" s="60" customFormat="1" ht="42.75" customHeight="1">
      <c r="A172" s="17">
        <v>105</v>
      </c>
      <c r="B172" s="42"/>
      <c r="C172" s="40" t="s">
        <v>2213</v>
      </c>
      <c r="D172" s="40" t="s">
        <v>1843</v>
      </c>
      <c r="E172" s="40" t="s">
        <v>2214</v>
      </c>
      <c r="F172" s="40" t="s">
        <v>2215</v>
      </c>
      <c r="G172" s="40" t="s">
        <v>865</v>
      </c>
      <c r="H172" s="426">
        <v>8000</v>
      </c>
      <c r="I172" s="42" t="s">
        <v>2550</v>
      </c>
      <c r="J172" s="42"/>
      <c r="K172" s="42"/>
      <c r="L172" s="264">
        <v>42627</v>
      </c>
      <c r="M172" s="40" t="s">
        <v>2216</v>
      </c>
      <c r="N172" s="39"/>
    </row>
    <row r="173" spans="1:14" s="60" customFormat="1" ht="42.75" customHeight="1">
      <c r="A173" s="17">
        <v>106</v>
      </c>
      <c r="B173" s="42"/>
      <c r="C173" s="40" t="s">
        <v>2218</v>
      </c>
      <c r="D173" s="40" t="s">
        <v>489</v>
      </c>
      <c r="E173" s="40" t="s">
        <v>2219</v>
      </c>
      <c r="F173" s="40" t="s">
        <v>2220</v>
      </c>
      <c r="G173" s="40" t="s">
        <v>2221</v>
      </c>
      <c r="H173" s="426">
        <v>700000</v>
      </c>
      <c r="I173" s="42" t="s">
        <v>2550</v>
      </c>
      <c r="J173" s="42"/>
      <c r="K173" s="42"/>
      <c r="L173" s="264">
        <v>42639</v>
      </c>
      <c r="M173" s="264" t="s">
        <v>2222</v>
      </c>
      <c r="N173" s="39"/>
    </row>
    <row r="174" spans="1:14" s="60" customFormat="1" ht="42.75" customHeight="1">
      <c r="A174" s="17">
        <v>107</v>
      </c>
      <c r="B174" s="42"/>
      <c r="C174" s="40" t="s">
        <v>1522</v>
      </c>
      <c r="D174" s="40" t="s">
        <v>2223</v>
      </c>
      <c r="E174" s="40" t="s">
        <v>2224</v>
      </c>
      <c r="F174" s="40" t="s">
        <v>2225</v>
      </c>
      <c r="G174" s="40" t="s">
        <v>3069</v>
      </c>
      <c r="H174" s="426">
        <v>1300</v>
      </c>
      <c r="I174" s="42" t="s">
        <v>2550</v>
      </c>
      <c r="J174" s="42"/>
      <c r="K174" s="42"/>
      <c r="L174" s="264">
        <v>42617</v>
      </c>
      <c r="M174" s="40" t="s">
        <v>2226</v>
      </c>
      <c r="N174" s="39"/>
    </row>
    <row r="175" spans="1:14" s="60" customFormat="1" ht="42.75" customHeight="1">
      <c r="A175" s="17">
        <v>108</v>
      </c>
      <c r="B175" s="42"/>
      <c r="C175" s="40" t="s">
        <v>2199</v>
      </c>
      <c r="D175" s="40" t="s">
        <v>1753</v>
      </c>
      <c r="E175" s="40" t="s">
        <v>2200</v>
      </c>
      <c r="F175" s="40" t="s">
        <v>2201</v>
      </c>
      <c r="G175" s="40" t="s">
        <v>2202</v>
      </c>
      <c r="H175" s="426">
        <v>5340</v>
      </c>
      <c r="I175" s="42" t="s">
        <v>2550</v>
      </c>
      <c r="J175" s="42"/>
      <c r="K175" s="42"/>
      <c r="L175" s="264">
        <v>42633</v>
      </c>
      <c r="M175" s="40" t="s">
        <v>2203</v>
      </c>
      <c r="N175" s="39"/>
    </row>
    <row r="176" spans="1:14" s="60" customFormat="1" ht="42.75" customHeight="1">
      <c r="A176" s="17">
        <v>109</v>
      </c>
      <c r="B176" s="42"/>
      <c r="C176" s="40" t="s">
        <v>2360</v>
      </c>
      <c r="D176" s="40" t="s">
        <v>1931</v>
      </c>
      <c r="E176" s="40" t="s">
        <v>2361</v>
      </c>
      <c r="F176" s="40" t="s">
        <v>2362</v>
      </c>
      <c r="G176" s="40" t="s">
        <v>3070</v>
      </c>
      <c r="H176" s="426">
        <v>5000</v>
      </c>
      <c r="I176" s="42" t="s">
        <v>2550</v>
      </c>
      <c r="J176" s="42"/>
      <c r="K176" s="42"/>
      <c r="L176" s="264">
        <v>42677</v>
      </c>
      <c r="M176" s="40" t="s">
        <v>2364</v>
      </c>
      <c r="N176" s="39"/>
    </row>
    <row r="177" spans="1:14" s="60" customFormat="1" ht="42.75" customHeight="1">
      <c r="A177" s="17">
        <v>110</v>
      </c>
      <c r="B177" s="42"/>
      <c r="C177" s="40" t="s">
        <v>2365</v>
      </c>
      <c r="D177" s="40" t="s">
        <v>1931</v>
      </c>
      <c r="E177" s="40" t="s">
        <v>2366</v>
      </c>
      <c r="F177" s="40" t="s">
        <v>2367</v>
      </c>
      <c r="G177" s="40" t="s">
        <v>2368</v>
      </c>
      <c r="H177" s="426">
        <v>3113</v>
      </c>
      <c r="I177" s="42" t="s">
        <v>2550</v>
      </c>
      <c r="J177" s="42"/>
      <c r="K177" s="42"/>
      <c r="L177" s="264">
        <v>42677</v>
      </c>
      <c r="M177" s="40" t="s">
        <v>2369</v>
      </c>
      <c r="N177" s="39"/>
    </row>
    <row r="178" spans="1:14" s="60" customFormat="1" ht="42.75" customHeight="1">
      <c r="A178" s="17">
        <v>111</v>
      </c>
      <c r="B178" s="42"/>
      <c r="C178" s="40" t="s">
        <v>2370</v>
      </c>
      <c r="D178" s="40" t="s">
        <v>2371</v>
      </c>
      <c r="E178" s="40" t="s">
        <v>2372</v>
      </c>
      <c r="F178" s="40" t="s">
        <v>2373</v>
      </c>
      <c r="G178" s="40" t="s">
        <v>3071</v>
      </c>
      <c r="H178" s="426">
        <v>16000</v>
      </c>
      <c r="I178" s="42" t="s">
        <v>2550</v>
      </c>
      <c r="J178" s="42"/>
      <c r="K178" s="42"/>
      <c r="L178" s="264">
        <v>42696</v>
      </c>
      <c r="M178" s="40" t="s">
        <v>2374</v>
      </c>
      <c r="N178" s="39"/>
    </row>
    <row r="179" spans="1:14" s="60" customFormat="1" ht="42.75" customHeight="1">
      <c r="A179" s="17">
        <v>112</v>
      </c>
      <c r="B179" s="42"/>
      <c r="C179" s="40" t="s">
        <v>2381</v>
      </c>
      <c r="D179" s="40" t="s">
        <v>2382</v>
      </c>
      <c r="E179" s="40" t="s">
        <v>2383</v>
      </c>
      <c r="F179" s="40" t="s">
        <v>2384</v>
      </c>
      <c r="G179" s="40" t="s">
        <v>2385</v>
      </c>
      <c r="H179" s="426">
        <v>200</v>
      </c>
      <c r="I179" s="42" t="s">
        <v>2550</v>
      </c>
      <c r="J179" s="42"/>
      <c r="K179" s="42"/>
      <c r="L179" s="264">
        <v>42712</v>
      </c>
      <c r="M179" s="40" t="s">
        <v>2386</v>
      </c>
      <c r="N179" s="39"/>
    </row>
    <row r="180" spans="1:14" s="60" customFormat="1" ht="42.75" customHeight="1">
      <c r="A180" s="17">
        <v>113</v>
      </c>
      <c r="B180" s="42"/>
      <c r="C180" s="40" t="s">
        <v>2388</v>
      </c>
      <c r="D180" s="40" t="s">
        <v>2387</v>
      </c>
      <c r="E180" s="40" t="s">
        <v>2389</v>
      </c>
      <c r="F180" s="40" t="s">
        <v>2390</v>
      </c>
      <c r="G180" s="40" t="s">
        <v>2217</v>
      </c>
      <c r="H180" s="426">
        <v>5000</v>
      </c>
      <c r="I180" s="42" t="s">
        <v>2550</v>
      </c>
      <c r="J180" s="42"/>
      <c r="K180" s="42"/>
      <c r="L180" s="264">
        <v>42727</v>
      </c>
      <c r="M180" s="40" t="s">
        <v>2391</v>
      </c>
      <c r="N180" s="39"/>
    </row>
    <row r="181" spans="1:14" s="60" customFormat="1" ht="42.75" customHeight="1">
      <c r="A181" s="17">
        <v>114</v>
      </c>
      <c r="B181" s="42"/>
      <c r="C181" s="40" t="s">
        <v>2392</v>
      </c>
      <c r="D181" s="40" t="s">
        <v>2371</v>
      </c>
      <c r="E181" s="40" t="s">
        <v>2393</v>
      </c>
      <c r="F181" s="40" t="s">
        <v>2394</v>
      </c>
      <c r="G181" s="40" t="s">
        <v>2395</v>
      </c>
      <c r="H181" s="426">
        <v>4950</v>
      </c>
      <c r="I181" s="42" t="s">
        <v>2550</v>
      </c>
      <c r="J181" s="42"/>
      <c r="K181" s="42"/>
      <c r="L181" s="264">
        <v>42705</v>
      </c>
      <c r="M181" s="40" t="s">
        <v>2396</v>
      </c>
      <c r="N181" s="39"/>
    </row>
    <row r="182" spans="1:14" s="60" customFormat="1" ht="42.75" customHeight="1">
      <c r="A182" s="17">
        <v>115</v>
      </c>
      <c r="B182" s="42"/>
      <c r="C182" s="40" t="s">
        <v>2406</v>
      </c>
      <c r="D182" s="40" t="s">
        <v>2397</v>
      </c>
      <c r="E182" s="40" t="s">
        <v>2407</v>
      </c>
      <c r="F182" s="40" t="s">
        <v>2408</v>
      </c>
      <c r="G182" s="40" t="s">
        <v>2409</v>
      </c>
      <c r="H182" s="426">
        <v>5200</v>
      </c>
      <c r="I182" s="42" t="s">
        <v>2550</v>
      </c>
      <c r="J182" s="42"/>
      <c r="K182" s="42"/>
      <c r="L182" s="264">
        <v>42755</v>
      </c>
      <c r="M182" s="40" t="s">
        <v>2410</v>
      </c>
      <c r="N182" s="39"/>
    </row>
    <row r="183" spans="1:14" s="60" customFormat="1" ht="42.75" customHeight="1">
      <c r="A183" s="17">
        <v>116</v>
      </c>
      <c r="B183" s="42"/>
      <c r="C183" s="40" t="s">
        <v>2411</v>
      </c>
      <c r="D183" s="40" t="s">
        <v>2371</v>
      </c>
      <c r="E183" s="40" t="s">
        <v>2412</v>
      </c>
      <c r="F183" s="40" t="s">
        <v>2413</v>
      </c>
      <c r="G183" s="279" t="s">
        <v>2414</v>
      </c>
      <c r="H183" s="426">
        <v>64252</v>
      </c>
      <c r="I183" s="42" t="s">
        <v>2550</v>
      </c>
      <c r="J183" s="42"/>
      <c r="K183" s="42"/>
      <c r="L183" s="264">
        <v>42786</v>
      </c>
      <c r="M183" s="40" t="s">
        <v>2415</v>
      </c>
      <c r="N183" s="39"/>
    </row>
    <row r="184" spans="1:14" s="60" customFormat="1" ht="42.75" customHeight="1">
      <c r="A184" s="17">
        <v>117</v>
      </c>
      <c r="B184" s="42"/>
      <c r="C184" s="40" t="s">
        <v>56</v>
      </c>
      <c r="D184" s="40" t="s">
        <v>441</v>
      </c>
      <c r="E184" s="40" t="s">
        <v>442</v>
      </c>
      <c r="F184" s="40" t="s">
        <v>443</v>
      </c>
      <c r="G184" s="40" t="s">
        <v>3703</v>
      </c>
      <c r="H184" s="426">
        <v>3460</v>
      </c>
      <c r="I184" s="42" t="s">
        <v>2550</v>
      </c>
      <c r="J184" s="42"/>
      <c r="K184" s="42"/>
      <c r="L184" s="264">
        <v>42814</v>
      </c>
      <c r="M184" s="40" t="s">
        <v>444</v>
      </c>
      <c r="N184" s="39"/>
    </row>
    <row r="185" spans="1:14" s="60" customFormat="1" ht="42.75" customHeight="1">
      <c r="A185" s="17">
        <v>118</v>
      </c>
      <c r="B185" s="280"/>
      <c r="C185" s="40" t="s">
        <v>1522</v>
      </c>
      <c r="D185" s="40" t="s">
        <v>2223</v>
      </c>
      <c r="E185" s="40" t="s">
        <v>445</v>
      </c>
      <c r="F185" s="40" t="s">
        <v>446</v>
      </c>
      <c r="G185" s="279" t="s">
        <v>447</v>
      </c>
      <c r="H185" s="426">
        <v>7600</v>
      </c>
      <c r="I185" s="42" t="s">
        <v>2550</v>
      </c>
      <c r="J185" s="42"/>
      <c r="K185" s="42"/>
      <c r="L185" s="264">
        <v>42800</v>
      </c>
      <c r="M185" s="40" t="s">
        <v>448</v>
      </c>
      <c r="N185" s="39"/>
    </row>
    <row r="186" spans="1:14" s="60" customFormat="1" ht="42.75" customHeight="1">
      <c r="A186" s="17">
        <v>119</v>
      </c>
      <c r="B186" s="42"/>
      <c r="C186" s="40" t="s">
        <v>474</v>
      </c>
      <c r="D186" s="40" t="s">
        <v>475</v>
      </c>
      <c r="E186" s="40" t="s">
        <v>476</v>
      </c>
      <c r="F186" s="40" t="s">
        <v>477</v>
      </c>
      <c r="G186" s="40" t="s">
        <v>1390</v>
      </c>
      <c r="H186" s="426">
        <v>200</v>
      </c>
      <c r="I186" s="42" t="s">
        <v>2550</v>
      </c>
      <c r="J186" s="42"/>
      <c r="K186" s="42"/>
      <c r="L186" s="264">
        <v>42818</v>
      </c>
      <c r="M186" s="40" t="s">
        <v>478</v>
      </c>
      <c r="N186" s="39"/>
    </row>
    <row r="187" spans="1:14" s="60" customFormat="1" ht="42.75" customHeight="1">
      <c r="A187" s="17">
        <v>120</v>
      </c>
      <c r="B187" s="42"/>
      <c r="C187" s="40" t="s">
        <v>479</v>
      </c>
      <c r="D187" s="40" t="s">
        <v>480</v>
      </c>
      <c r="E187" s="40" t="s">
        <v>481</v>
      </c>
      <c r="F187" s="40" t="s">
        <v>482</v>
      </c>
      <c r="G187" s="279" t="s">
        <v>3704</v>
      </c>
      <c r="H187" s="426">
        <v>25000</v>
      </c>
      <c r="I187" s="42" t="s">
        <v>2550</v>
      </c>
      <c r="J187" s="42"/>
      <c r="K187" s="42"/>
      <c r="L187" s="264">
        <v>42853</v>
      </c>
      <c r="M187" s="40" t="s">
        <v>483</v>
      </c>
      <c r="N187" s="39"/>
    </row>
    <row r="188" spans="1:14" s="60" customFormat="1" ht="42.75" customHeight="1">
      <c r="A188" s="17">
        <v>121</v>
      </c>
      <c r="B188" s="42"/>
      <c r="C188" s="114" t="s">
        <v>484</v>
      </c>
      <c r="D188" s="114" t="s">
        <v>485</v>
      </c>
      <c r="E188" s="114" t="s">
        <v>486</v>
      </c>
      <c r="F188" s="114" t="s">
        <v>487</v>
      </c>
      <c r="G188" s="114" t="s">
        <v>493</v>
      </c>
      <c r="H188" s="429">
        <v>4650</v>
      </c>
      <c r="I188" s="42" t="s">
        <v>2550</v>
      </c>
      <c r="J188" s="28"/>
      <c r="K188" s="28"/>
      <c r="L188" s="177">
        <v>42853</v>
      </c>
      <c r="M188" s="208" t="s">
        <v>488</v>
      </c>
      <c r="N188" s="39"/>
    </row>
    <row r="189" spans="1:14" s="60" customFormat="1" ht="42.75" customHeight="1">
      <c r="A189" s="17">
        <v>122</v>
      </c>
      <c r="B189" s="207"/>
      <c r="C189" s="27" t="s">
        <v>2591</v>
      </c>
      <c r="D189" s="27" t="s">
        <v>2592</v>
      </c>
      <c r="E189" s="27" t="s">
        <v>2593</v>
      </c>
      <c r="F189" s="27" t="s">
        <v>2594</v>
      </c>
      <c r="G189" s="27" t="s">
        <v>1877</v>
      </c>
      <c r="H189" s="392">
        <v>3000</v>
      </c>
      <c r="I189" s="42" t="s">
        <v>2550</v>
      </c>
      <c r="J189" s="28"/>
      <c r="K189" s="28"/>
      <c r="L189" s="177">
        <v>42950</v>
      </c>
      <c r="M189" s="49" t="s">
        <v>2595</v>
      </c>
      <c r="N189" s="39"/>
    </row>
    <row r="190" spans="1:14" s="60" customFormat="1" ht="42.75" customHeight="1">
      <c r="A190" s="17">
        <v>123</v>
      </c>
      <c r="B190" s="180"/>
      <c r="C190" s="181" t="s">
        <v>3073</v>
      </c>
      <c r="D190" s="31" t="s">
        <v>3074</v>
      </c>
      <c r="E190" s="31" t="s">
        <v>3072</v>
      </c>
      <c r="F190" s="31" t="s">
        <v>3075</v>
      </c>
      <c r="G190" s="31" t="s">
        <v>3705</v>
      </c>
      <c r="H190" s="428">
        <v>4995</v>
      </c>
      <c r="I190" s="42" t="s">
        <v>2550</v>
      </c>
      <c r="J190" s="57"/>
      <c r="K190" s="57"/>
      <c r="L190" s="182">
        <v>42950</v>
      </c>
      <c r="M190" s="211" t="s">
        <v>3076</v>
      </c>
      <c r="N190" s="43"/>
    </row>
    <row r="191" spans="1:14" s="60" customFormat="1" ht="42.75" customHeight="1">
      <c r="A191" s="17">
        <v>124</v>
      </c>
      <c r="B191" s="180"/>
      <c r="C191" s="181" t="s">
        <v>3077</v>
      </c>
      <c r="D191" s="31" t="s">
        <v>2382</v>
      </c>
      <c r="E191" s="31" t="s">
        <v>3078</v>
      </c>
      <c r="F191" s="31" t="s">
        <v>3079</v>
      </c>
      <c r="G191" s="31" t="s">
        <v>3080</v>
      </c>
      <c r="H191" s="428">
        <v>7725</v>
      </c>
      <c r="I191" s="42" t="s">
        <v>2550</v>
      </c>
      <c r="J191" s="57"/>
      <c r="K191" s="57"/>
      <c r="L191" s="182">
        <v>42755</v>
      </c>
      <c r="M191" s="211" t="s">
        <v>3081</v>
      </c>
      <c r="N191" s="210"/>
    </row>
    <row r="192" spans="1:14" s="60" customFormat="1" ht="42.75" customHeight="1">
      <c r="A192" s="17">
        <v>125</v>
      </c>
      <c r="B192" s="180"/>
      <c r="C192" s="181" t="s">
        <v>3082</v>
      </c>
      <c r="D192" s="31" t="s">
        <v>3083</v>
      </c>
      <c r="E192" s="31" t="s">
        <v>3084</v>
      </c>
      <c r="F192" s="31" t="s">
        <v>3085</v>
      </c>
      <c r="G192" s="31" t="s">
        <v>3150</v>
      </c>
      <c r="H192" s="428">
        <v>13695</v>
      </c>
      <c r="I192" s="42" t="s">
        <v>2550</v>
      </c>
      <c r="J192" s="57"/>
      <c r="K192" s="57"/>
      <c r="L192" s="182">
        <v>42885</v>
      </c>
      <c r="M192" s="211" t="s">
        <v>3086</v>
      </c>
      <c r="N192" s="210"/>
    </row>
    <row r="193" spans="1:14" s="60" customFormat="1" ht="42.75" customHeight="1">
      <c r="A193" s="17">
        <v>126</v>
      </c>
      <c r="B193" s="180"/>
      <c r="C193" s="181" t="s">
        <v>3293</v>
      </c>
      <c r="D193" s="31" t="s">
        <v>3294</v>
      </c>
      <c r="E193" s="31" t="s">
        <v>3295</v>
      </c>
      <c r="F193" s="31" t="s">
        <v>3296</v>
      </c>
      <c r="G193" s="31" t="s">
        <v>3297</v>
      </c>
      <c r="H193" s="428">
        <v>3995</v>
      </c>
      <c r="I193" s="42" t="s">
        <v>2550</v>
      </c>
      <c r="J193" s="57"/>
      <c r="K193" s="57"/>
      <c r="L193" s="182">
        <v>42981</v>
      </c>
      <c r="M193" s="211" t="s">
        <v>3298</v>
      </c>
      <c r="N193" s="210"/>
    </row>
    <row r="194" spans="1:14" s="60" customFormat="1" ht="42.75" customHeight="1">
      <c r="A194" s="17">
        <v>127</v>
      </c>
      <c r="B194" s="180"/>
      <c r="C194" s="281" t="s">
        <v>3322</v>
      </c>
      <c r="D194" s="167" t="s">
        <v>3323</v>
      </c>
      <c r="E194" s="167" t="s">
        <v>3324</v>
      </c>
      <c r="F194" s="167" t="s">
        <v>3325</v>
      </c>
      <c r="G194" s="167" t="s">
        <v>3326</v>
      </c>
      <c r="H194" s="430">
        <v>10400</v>
      </c>
      <c r="I194" s="126" t="s">
        <v>2550</v>
      </c>
      <c r="J194" s="126"/>
      <c r="K194" s="126"/>
      <c r="L194" s="282">
        <v>43189</v>
      </c>
      <c r="M194" s="283" t="s">
        <v>3327</v>
      </c>
      <c r="N194" s="431"/>
    </row>
    <row r="195" spans="1:14" s="60" customFormat="1" ht="42.75" customHeight="1">
      <c r="A195" s="17">
        <v>128</v>
      </c>
      <c r="B195" s="284"/>
      <c r="C195" s="281" t="s">
        <v>3328</v>
      </c>
      <c r="D195" s="167" t="s">
        <v>3329</v>
      </c>
      <c r="E195" s="167" t="s">
        <v>3330</v>
      </c>
      <c r="F195" s="167" t="s">
        <v>3331</v>
      </c>
      <c r="G195" s="167" t="s">
        <v>3332</v>
      </c>
      <c r="H195" s="430">
        <v>21072</v>
      </c>
      <c r="I195" s="126" t="s">
        <v>2550</v>
      </c>
      <c r="J195" s="126"/>
      <c r="K195" s="126"/>
      <c r="L195" s="282">
        <v>43168</v>
      </c>
      <c r="M195" s="283" t="s">
        <v>3333</v>
      </c>
      <c r="N195" s="43"/>
    </row>
    <row r="196" spans="1:14" s="60" customFormat="1" ht="42.75" customHeight="1">
      <c r="A196" s="17">
        <v>129</v>
      </c>
      <c r="B196" s="284"/>
      <c r="C196" s="281" t="s">
        <v>3328</v>
      </c>
      <c r="D196" s="167" t="s">
        <v>3329</v>
      </c>
      <c r="E196" s="167" t="s">
        <v>3334</v>
      </c>
      <c r="F196" s="167" t="s">
        <v>3335</v>
      </c>
      <c r="G196" s="167" t="s">
        <v>3381</v>
      </c>
      <c r="H196" s="430">
        <v>43976</v>
      </c>
      <c r="I196" s="126" t="s">
        <v>2550</v>
      </c>
      <c r="J196" s="126"/>
      <c r="K196" s="126"/>
      <c r="L196" s="282">
        <v>43189</v>
      </c>
      <c r="M196" s="283" t="s">
        <v>3336</v>
      </c>
      <c r="N196" s="43"/>
    </row>
    <row r="197" spans="1:14" s="60" customFormat="1" ht="42.75" customHeight="1">
      <c r="A197" s="17">
        <v>130</v>
      </c>
      <c r="B197" s="284"/>
      <c r="C197" s="281" t="s">
        <v>3337</v>
      </c>
      <c r="D197" s="167" t="s">
        <v>3338</v>
      </c>
      <c r="E197" s="167" t="s">
        <v>3339</v>
      </c>
      <c r="F197" s="167" t="s">
        <v>3340</v>
      </c>
      <c r="G197" s="167" t="s">
        <v>1641</v>
      </c>
      <c r="H197" s="430">
        <v>2180</v>
      </c>
      <c r="I197" s="126" t="s">
        <v>2550</v>
      </c>
      <c r="J197" s="126"/>
      <c r="K197" s="126"/>
      <c r="L197" s="282">
        <v>43160</v>
      </c>
      <c r="M197" s="283" t="s">
        <v>3341</v>
      </c>
      <c r="N197" s="43"/>
    </row>
    <row r="198" spans="1:14" s="60" customFormat="1" ht="42.75" customHeight="1">
      <c r="A198" s="17">
        <v>131</v>
      </c>
      <c r="B198" s="284"/>
      <c r="C198" s="281" t="s">
        <v>3342</v>
      </c>
      <c r="D198" s="167" t="s">
        <v>3338</v>
      </c>
      <c r="E198" s="167" t="s">
        <v>3343</v>
      </c>
      <c r="F198" s="167" t="s">
        <v>3344</v>
      </c>
      <c r="G198" s="167" t="s">
        <v>3706</v>
      </c>
      <c r="H198" s="430">
        <v>2100</v>
      </c>
      <c r="I198" s="126" t="s">
        <v>2550</v>
      </c>
      <c r="J198" s="126"/>
      <c r="K198" s="126"/>
      <c r="L198" s="282">
        <v>43076</v>
      </c>
      <c r="M198" s="283" t="s">
        <v>3345</v>
      </c>
      <c r="N198" s="43"/>
    </row>
    <row r="199" spans="1:14" s="60" customFormat="1" ht="42.75" customHeight="1">
      <c r="A199" s="17">
        <v>132</v>
      </c>
      <c r="B199" s="284"/>
      <c r="C199" s="181" t="s">
        <v>3346</v>
      </c>
      <c r="D199" s="31" t="s">
        <v>3347</v>
      </c>
      <c r="E199" s="31" t="s">
        <v>3348</v>
      </c>
      <c r="F199" s="31" t="s">
        <v>3349</v>
      </c>
      <c r="G199" s="31" t="s">
        <v>3350</v>
      </c>
      <c r="H199" s="428">
        <v>4800</v>
      </c>
      <c r="I199" s="126" t="s">
        <v>2550</v>
      </c>
      <c r="J199" s="57"/>
      <c r="K199" s="57"/>
      <c r="L199" s="182">
        <v>43161</v>
      </c>
      <c r="M199" s="211" t="s">
        <v>3351</v>
      </c>
      <c r="N199" s="43"/>
    </row>
    <row r="200" spans="1:14" s="60" customFormat="1" ht="42.75" customHeight="1">
      <c r="A200" s="17">
        <v>133</v>
      </c>
      <c r="B200" s="285"/>
      <c r="C200" s="181" t="s">
        <v>3352</v>
      </c>
      <c r="D200" s="31" t="s">
        <v>3353</v>
      </c>
      <c r="E200" s="31" t="s">
        <v>3354</v>
      </c>
      <c r="F200" s="31" t="s">
        <v>3355</v>
      </c>
      <c r="G200" s="31" t="s">
        <v>3356</v>
      </c>
      <c r="H200" s="428">
        <v>37000</v>
      </c>
      <c r="I200" s="126" t="s">
        <v>2550</v>
      </c>
      <c r="J200" s="57"/>
      <c r="K200" s="57"/>
      <c r="L200" s="182">
        <v>43189</v>
      </c>
      <c r="M200" s="211" t="s">
        <v>3357</v>
      </c>
      <c r="N200" s="43"/>
    </row>
    <row r="201" spans="1:14" s="60" customFormat="1" ht="42.75" customHeight="1">
      <c r="A201" s="17">
        <v>134</v>
      </c>
      <c r="B201" s="180"/>
      <c r="C201" s="181" t="s">
        <v>3358</v>
      </c>
      <c r="D201" s="31" t="s">
        <v>3359</v>
      </c>
      <c r="E201" s="31" t="s">
        <v>3360</v>
      </c>
      <c r="F201" s="31" t="s">
        <v>3361</v>
      </c>
      <c r="G201" s="31" t="s">
        <v>3362</v>
      </c>
      <c r="H201" s="428">
        <v>200</v>
      </c>
      <c r="I201" s="126" t="s">
        <v>2550</v>
      </c>
      <c r="J201" s="57"/>
      <c r="K201" s="57"/>
      <c r="L201" s="182">
        <v>43189</v>
      </c>
      <c r="M201" s="211" t="s">
        <v>3363</v>
      </c>
      <c r="N201" s="286"/>
    </row>
    <row r="202" spans="1:14" s="60" customFormat="1" ht="42.75" customHeight="1">
      <c r="A202" s="17">
        <v>135</v>
      </c>
      <c r="B202" s="180"/>
      <c r="C202" s="181" t="s">
        <v>3364</v>
      </c>
      <c r="D202" s="31" t="s">
        <v>3485</v>
      </c>
      <c r="E202" s="31" t="s">
        <v>3365</v>
      </c>
      <c r="F202" s="31" t="s">
        <v>3366</v>
      </c>
      <c r="G202" s="31" t="s">
        <v>3367</v>
      </c>
      <c r="H202" s="428">
        <v>2482290</v>
      </c>
      <c r="I202" s="126" t="s">
        <v>2550</v>
      </c>
      <c r="J202" s="57"/>
      <c r="K202" s="57"/>
      <c r="L202" s="182">
        <v>43189</v>
      </c>
      <c r="M202" s="211" t="s">
        <v>3368</v>
      </c>
      <c r="N202" s="432"/>
    </row>
    <row r="203" spans="1:14" s="60" customFormat="1" ht="42.75" customHeight="1">
      <c r="A203" s="17">
        <v>136</v>
      </c>
      <c r="B203" s="180"/>
      <c r="C203" s="181" t="s">
        <v>3486</v>
      </c>
      <c r="D203" s="31" t="s">
        <v>1535</v>
      </c>
      <c r="E203" s="31" t="s">
        <v>3487</v>
      </c>
      <c r="F203" s="31" t="s">
        <v>3488</v>
      </c>
      <c r="G203" s="31" t="s">
        <v>2363</v>
      </c>
      <c r="H203" s="428">
        <v>5200</v>
      </c>
      <c r="I203" s="126" t="s">
        <v>2550</v>
      </c>
      <c r="J203" s="57"/>
      <c r="K203" s="57"/>
      <c r="L203" s="182">
        <v>43186</v>
      </c>
      <c r="M203" s="211" t="s">
        <v>3489</v>
      </c>
      <c r="N203" s="286"/>
    </row>
    <row r="204" spans="1:14" s="60" customFormat="1" ht="42.75" customHeight="1">
      <c r="A204" s="17">
        <v>137</v>
      </c>
      <c r="B204" s="180"/>
      <c r="C204" s="181" t="s">
        <v>3490</v>
      </c>
      <c r="D204" s="31" t="s">
        <v>1535</v>
      </c>
      <c r="E204" s="31" t="s">
        <v>3491</v>
      </c>
      <c r="F204" s="31" t="s">
        <v>3492</v>
      </c>
      <c r="G204" s="31" t="s">
        <v>3707</v>
      </c>
      <c r="H204" s="428">
        <v>1050</v>
      </c>
      <c r="I204" s="126" t="s">
        <v>2550</v>
      </c>
      <c r="J204" s="57"/>
      <c r="K204" s="57"/>
      <c r="L204" s="182">
        <v>43271</v>
      </c>
      <c r="M204" s="211">
        <v>43271</v>
      </c>
      <c r="N204" s="286"/>
    </row>
    <row r="205" spans="1:14" s="60" customFormat="1" ht="42.75" customHeight="1">
      <c r="A205" s="17">
        <v>138</v>
      </c>
      <c r="B205" s="180"/>
      <c r="C205" s="181" t="s">
        <v>1681</v>
      </c>
      <c r="D205" s="31" t="s">
        <v>1535</v>
      </c>
      <c r="E205" s="31" t="s">
        <v>3493</v>
      </c>
      <c r="F205" s="31" t="s">
        <v>3494</v>
      </c>
      <c r="G205" s="31" t="s">
        <v>1682</v>
      </c>
      <c r="H205" s="428">
        <v>3000</v>
      </c>
      <c r="I205" s="126" t="s">
        <v>2550</v>
      </c>
      <c r="J205" s="57"/>
      <c r="K205" s="57"/>
      <c r="L205" s="182">
        <v>43119</v>
      </c>
      <c r="M205" s="211" t="s">
        <v>3495</v>
      </c>
      <c r="N205" s="286"/>
    </row>
    <row r="206" spans="1:14" s="60" customFormat="1" ht="42.75" customHeight="1">
      <c r="A206" s="17">
        <v>139</v>
      </c>
      <c r="B206" s="180"/>
      <c r="C206" s="181" t="s">
        <v>3496</v>
      </c>
      <c r="D206" s="31" t="s">
        <v>3497</v>
      </c>
      <c r="E206" s="31" t="s">
        <v>3498</v>
      </c>
      <c r="F206" s="31" t="s">
        <v>3499</v>
      </c>
      <c r="G206" s="31" t="s">
        <v>1390</v>
      </c>
      <c r="H206" s="428">
        <v>200</v>
      </c>
      <c r="I206" s="126" t="s">
        <v>2550</v>
      </c>
      <c r="J206" s="57"/>
      <c r="K206" s="57"/>
      <c r="L206" s="182">
        <v>43278</v>
      </c>
      <c r="M206" s="211" t="s">
        <v>3500</v>
      </c>
      <c r="N206" s="286"/>
    </row>
    <row r="207" spans="1:14" s="60" customFormat="1" ht="42.75" customHeight="1">
      <c r="A207" s="17">
        <v>140</v>
      </c>
      <c r="B207" s="180"/>
      <c r="C207" s="181" t="s">
        <v>3501</v>
      </c>
      <c r="D207" s="31" t="s">
        <v>3294</v>
      </c>
      <c r="E207" s="31" t="s">
        <v>3502</v>
      </c>
      <c r="F207" s="31" t="s">
        <v>3503</v>
      </c>
      <c r="G207" s="31" t="s">
        <v>3708</v>
      </c>
      <c r="H207" s="428">
        <v>2950</v>
      </c>
      <c r="I207" s="126" t="s">
        <v>2550</v>
      </c>
      <c r="J207" s="57"/>
      <c r="K207" s="57"/>
      <c r="L207" s="182">
        <v>43277</v>
      </c>
      <c r="M207" s="211" t="s">
        <v>3504</v>
      </c>
      <c r="N207" s="286"/>
    </row>
    <row r="208" spans="1:14" s="60" customFormat="1" ht="42.75" customHeight="1">
      <c r="A208" s="17">
        <v>141</v>
      </c>
      <c r="B208" s="180"/>
      <c r="C208" s="181" t="s">
        <v>3505</v>
      </c>
      <c r="D208" s="31" t="s">
        <v>3506</v>
      </c>
      <c r="E208" s="31" t="s">
        <v>3507</v>
      </c>
      <c r="F208" s="31" t="s">
        <v>3508</v>
      </c>
      <c r="G208" s="31" t="s">
        <v>2395</v>
      </c>
      <c r="H208" s="428">
        <v>4950</v>
      </c>
      <c r="I208" s="126" t="s">
        <v>2550</v>
      </c>
      <c r="J208" s="57"/>
      <c r="K208" s="57"/>
      <c r="L208" s="182">
        <v>43214</v>
      </c>
      <c r="M208" s="211" t="s">
        <v>3509</v>
      </c>
      <c r="N208" s="286"/>
    </row>
    <row r="209" spans="1:14" s="60" customFormat="1" ht="42.75" customHeight="1">
      <c r="A209" s="17">
        <v>142</v>
      </c>
      <c r="B209" s="180"/>
      <c r="C209" s="181" t="s">
        <v>3510</v>
      </c>
      <c r="D209" s="31" t="s">
        <v>3511</v>
      </c>
      <c r="E209" s="31" t="s">
        <v>3512</v>
      </c>
      <c r="F209" s="31"/>
      <c r="G209" s="31" t="s">
        <v>3513</v>
      </c>
      <c r="H209" s="428">
        <v>3000</v>
      </c>
      <c r="I209" s="126" t="s">
        <v>2550</v>
      </c>
      <c r="J209" s="57"/>
      <c r="K209" s="57"/>
      <c r="L209" s="182">
        <v>43198</v>
      </c>
      <c r="M209" s="211" t="s">
        <v>3514</v>
      </c>
      <c r="N209" s="286"/>
    </row>
    <row r="210" spans="1:14" s="60" customFormat="1" ht="42.75" customHeight="1">
      <c r="A210" s="17">
        <v>143</v>
      </c>
      <c r="B210" s="180"/>
      <c r="C210" s="181" t="s">
        <v>3369</v>
      </c>
      <c r="D210" s="31" t="s">
        <v>3515</v>
      </c>
      <c r="E210" s="31" t="s">
        <v>3516</v>
      </c>
      <c r="F210" s="31" t="s">
        <v>3709</v>
      </c>
      <c r="G210" s="31" t="s">
        <v>3517</v>
      </c>
      <c r="H210" s="428">
        <v>1150</v>
      </c>
      <c r="I210" s="126" t="s">
        <v>2550</v>
      </c>
      <c r="J210" s="57"/>
      <c r="K210" s="57"/>
      <c r="L210" s="182">
        <v>43244</v>
      </c>
      <c r="M210" s="211" t="s">
        <v>3518</v>
      </c>
      <c r="N210" s="286"/>
    </row>
    <row r="211" spans="1:14" s="60" customFormat="1" ht="42.75" customHeight="1">
      <c r="A211" s="17">
        <v>144</v>
      </c>
      <c r="B211" s="180"/>
      <c r="C211" s="181" t="s">
        <v>3519</v>
      </c>
      <c r="D211" s="31" t="s">
        <v>3520</v>
      </c>
      <c r="E211" s="31" t="s">
        <v>3521</v>
      </c>
      <c r="F211" s="31" t="s">
        <v>3522</v>
      </c>
      <c r="G211" s="31" t="s">
        <v>3523</v>
      </c>
      <c r="H211" s="428">
        <v>11085</v>
      </c>
      <c r="I211" s="126" t="s">
        <v>2550</v>
      </c>
      <c r="J211" s="57"/>
      <c r="K211" s="57"/>
      <c r="L211" s="182">
        <v>43192</v>
      </c>
      <c r="M211" s="211" t="s">
        <v>3524</v>
      </c>
      <c r="N211" s="286"/>
    </row>
    <row r="212" spans="1:14" s="60" customFormat="1" ht="42.75" customHeight="1">
      <c r="A212" s="17">
        <v>145</v>
      </c>
      <c r="B212" s="180"/>
      <c r="C212" s="181" t="s">
        <v>3525</v>
      </c>
      <c r="D212" s="31" t="s">
        <v>3526</v>
      </c>
      <c r="E212" s="31" t="s">
        <v>3527</v>
      </c>
      <c r="F212" s="31" t="s">
        <v>3528</v>
      </c>
      <c r="G212" s="31" t="s">
        <v>3529</v>
      </c>
      <c r="H212" s="428">
        <v>3830</v>
      </c>
      <c r="I212" s="126" t="s">
        <v>2550</v>
      </c>
      <c r="J212" s="57"/>
      <c r="K212" s="57"/>
      <c r="L212" s="182">
        <v>43278</v>
      </c>
      <c r="M212" s="211" t="s">
        <v>3530</v>
      </c>
      <c r="N212" s="286"/>
    </row>
    <row r="213" spans="1:14" s="60" customFormat="1" ht="42.75" customHeight="1">
      <c r="A213" s="17">
        <v>146</v>
      </c>
      <c r="B213" s="180"/>
      <c r="C213" s="181" t="s">
        <v>3531</v>
      </c>
      <c r="D213" s="31" t="s">
        <v>3532</v>
      </c>
      <c r="E213" s="31" t="s">
        <v>3533</v>
      </c>
      <c r="F213" s="31" t="s">
        <v>3534</v>
      </c>
      <c r="G213" s="31" t="s">
        <v>3535</v>
      </c>
      <c r="H213" s="428">
        <v>15000</v>
      </c>
      <c r="I213" s="126" t="s">
        <v>2550</v>
      </c>
      <c r="J213" s="57"/>
      <c r="K213" s="57"/>
      <c r="L213" s="182">
        <v>43229</v>
      </c>
      <c r="M213" s="211" t="s">
        <v>3536</v>
      </c>
      <c r="N213" s="286"/>
    </row>
    <row r="214" spans="1:14" s="60" customFormat="1" ht="42.75" customHeight="1">
      <c r="A214" s="17">
        <v>147</v>
      </c>
      <c r="B214" s="180"/>
      <c r="C214" s="181" t="s">
        <v>3537</v>
      </c>
      <c r="D214" s="31" t="s">
        <v>3538</v>
      </c>
      <c r="E214" s="31" t="s">
        <v>3539</v>
      </c>
      <c r="F214" s="31" t="s">
        <v>3540</v>
      </c>
      <c r="G214" s="31" t="s">
        <v>3541</v>
      </c>
      <c r="H214" s="428">
        <v>858</v>
      </c>
      <c r="I214" s="126" t="s">
        <v>2550</v>
      </c>
      <c r="J214" s="57"/>
      <c r="K214" s="57"/>
      <c r="L214" s="182">
        <v>42859</v>
      </c>
      <c r="M214" s="211" t="s">
        <v>3542</v>
      </c>
      <c r="N214" s="286"/>
    </row>
    <row r="215" spans="1:14" s="60" customFormat="1" ht="42.75" customHeight="1">
      <c r="A215" s="17">
        <v>148</v>
      </c>
      <c r="B215" s="180"/>
      <c r="C215" s="181" t="s">
        <v>3151</v>
      </c>
      <c r="D215" s="31" t="s">
        <v>3543</v>
      </c>
      <c r="E215" s="31" t="s">
        <v>3544</v>
      </c>
      <c r="F215" s="31" t="s">
        <v>3545</v>
      </c>
      <c r="G215" s="31" t="s">
        <v>3546</v>
      </c>
      <c r="H215" s="428">
        <v>22000</v>
      </c>
      <c r="I215" s="126" t="s">
        <v>2550</v>
      </c>
      <c r="J215" s="57"/>
      <c r="K215" s="57"/>
      <c r="L215" s="182">
        <v>43278</v>
      </c>
      <c r="M215" s="211" t="s">
        <v>3547</v>
      </c>
      <c r="N215" s="286"/>
    </row>
    <row r="216" spans="1:14" s="60" customFormat="1" ht="42.75" customHeight="1">
      <c r="A216" s="17">
        <v>149</v>
      </c>
      <c r="B216" s="180"/>
      <c r="C216" s="181" t="s">
        <v>3548</v>
      </c>
      <c r="D216" s="31" t="s">
        <v>3549</v>
      </c>
      <c r="E216" s="31" t="s">
        <v>3550</v>
      </c>
      <c r="F216" s="31" t="s">
        <v>3551</v>
      </c>
      <c r="G216" s="31" t="s">
        <v>3552</v>
      </c>
      <c r="H216" s="428">
        <v>3050</v>
      </c>
      <c r="I216" s="126" t="s">
        <v>2550</v>
      </c>
      <c r="J216" s="57"/>
      <c r="K216" s="57"/>
      <c r="L216" s="182">
        <v>43173</v>
      </c>
      <c r="M216" s="211" t="s">
        <v>3553</v>
      </c>
      <c r="N216" s="286"/>
    </row>
    <row r="217" spans="1:14" s="60" customFormat="1" ht="42.75" customHeight="1">
      <c r="A217" s="17">
        <v>150</v>
      </c>
      <c r="B217" s="180"/>
      <c r="C217" s="181" t="s">
        <v>3554</v>
      </c>
      <c r="D217" s="31" t="s">
        <v>3555</v>
      </c>
      <c r="E217" s="31" t="s">
        <v>3556</v>
      </c>
      <c r="F217" s="31" t="s">
        <v>3557</v>
      </c>
      <c r="G217" s="31" t="s">
        <v>3558</v>
      </c>
      <c r="H217" s="428">
        <v>500</v>
      </c>
      <c r="I217" s="126" t="s">
        <v>2550</v>
      </c>
      <c r="J217" s="57"/>
      <c r="K217" s="57"/>
      <c r="L217" s="182">
        <v>43216</v>
      </c>
      <c r="M217" s="211" t="s">
        <v>3559</v>
      </c>
      <c r="N217" s="286"/>
    </row>
    <row r="218" spans="1:14" s="60" customFormat="1" ht="42.75" customHeight="1">
      <c r="A218" s="585">
        <v>151</v>
      </c>
      <c r="B218" s="180"/>
      <c r="C218" s="38" t="s">
        <v>3560</v>
      </c>
      <c r="D218" s="38" t="s">
        <v>1206</v>
      </c>
      <c r="E218" s="587" t="s">
        <v>3561</v>
      </c>
      <c r="F218" s="587" t="s">
        <v>3562</v>
      </c>
      <c r="G218" s="38" t="s">
        <v>3563</v>
      </c>
      <c r="H218" s="425">
        <v>326</v>
      </c>
      <c r="I218" s="17" t="s">
        <v>2550</v>
      </c>
      <c r="J218" s="17"/>
      <c r="K218" s="17"/>
      <c r="L218" s="38" t="s">
        <v>2546</v>
      </c>
      <c r="M218" s="38" t="s">
        <v>3564</v>
      </c>
      <c r="N218" s="286"/>
    </row>
    <row r="219" spans="1:14" s="60" customFormat="1" ht="42.75" customHeight="1">
      <c r="A219" s="591"/>
      <c r="B219" s="18"/>
      <c r="C219" s="38" t="s">
        <v>3525</v>
      </c>
      <c r="D219" s="38" t="s">
        <v>1206</v>
      </c>
      <c r="E219" s="592"/>
      <c r="F219" s="592"/>
      <c r="G219" s="38" t="s">
        <v>3563</v>
      </c>
      <c r="H219" s="425">
        <v>326</v>
      </c>
      <c r="I219" s="17" t="s">
        <v>879</v>
      </c>
      <c r="J219" s="17"/>
      <c r="K219" s="17"/>
      <c r="L219" s="38" t="s">
        <v>2546</v>
      </c>
      <c r="M219" s="38" t="s">
        <v>3564</v>
      </c>
      <c r="N219" s="38"/>
    </row>
    <row r="220" spans="1:14" s="60" customFormat="1" ht="42.75" customHeight="1">
      <c r="A220" s="591"/>
      <c r="B220" s="18"/>
      <c r="C220" s="38" t="s">
        <v>3565</v>
      </c>
      <c r="D220" s="38" t="s">
        <v>1206</v>
      </c>
      <c r="E220" s="588"/>
      <c r="F220" s="588"/>
      <c r="G220" s="38" t="s">
        <v>3563</v>
      </c>
      <c r="H220" s="425">
        <v>326</v>
      </c>
      <c r="I220" s="17" t="s">
        <v>879</v>
      </c>
      <c r="J220" s="17"/>
      <c r="K220" s="17"/>
      <c r="L220" s="38" t="s">
        <v>2546</v>
      </c>
      <c r="M220" s="38" t="s">
        <v>3564</v>
      </c>
      <c r="N220" s="38"/>
    </row>
    <row r="221" spans="1:14" s="60" customFormat="1" ht="42.75" customHeight="1">
      <c r="A221" s="254">
        <v>152</v>
      </c>
      <c r="B221" s="289"/>
      <c r="C221" s="287" t="s">
        <v>3566</v>
      </c>
      <c r="D221" s="38" t="s">
        <v>3567</v>
      </c>
      <c r="E221" s="232" t="s">
        <v>3568</v>
      </c>
      <c r="F221" s="232" t="s">
        <v>3569</v>
      </c>
      <c r="G221" s="38" t="s">
        <v>3570</v>
      </c>
      <c r="H221" s="433">
        <v>2670</v>
      </c>
      <c r="I221" s="17" t="s">
        <v>879</v>
      </c>
      <c r="J221" s="17"/>
      <c r="K221" s="17"/>
      <c r="L221" s="288">
        <v>43229</v>
      </c>
      <c r="M221" s="232" t="s">
        <v>3571</v>
      </c>
      <c r="N221" s="434"/>
    </row>
    <row r="222" spans="1:14" s="60" customFormat="1" ht="42.75" customHeight="1">
      <c r="A222" s="254">
        <v>153</v>
      </c>
      <c r="B222" s="289"/>
      <c r="C222" s="287" t="s">
        <v>3572</v>
      </c>
      <c r="D222" s="38" t="s">
        <v>84</v>
      </c>
      <c r="E222" s="232" t="s">
        <v>3573</v>
      </c>
      <c r="F222" s="232" t="s">
        <v>3574</v>
      </c>
      <c r="G222" s="38" t="s">
        <v>3575</v>
      </c>
      <c r="H222" s="433">
        <v>20050</v>
      </c>
      <c r="I222" s="17" t="s">
        <v>879</v>
      </c>
      <c r="J222" s="17"/>
      <c r="K222" s="17"/>
      <c r="L222" s="288">
        <v>43229</v>
      </c>
      <c r="M222" s="232" t="s">
        <v>3576</v>
      </c>
      <c r="N222" s="232"/>
    </row>
    <row r="223" spans="1:14" s="60" customFormat="1" ht="42.75" customHeight="1">
      <c r="A223" s="254">
        <v>154</v>
      </c>
      <c r="B223" s="289"/>
      <c r="C223" s="287" t="s">
        <v>3577</v>
      </c>
      <c r="D223" s="38" t="s">
        <v>3578</v>
      </c>
      <c r="E223" s="232" t="s">
        <v>3579</v>
      </c>
      <c r="F223" s="232" t="s">
        <v>3580</v>
      </c>
      <c r="G223" s="38" t="s">
        <v>3546</v>
      </c>
      <c r="H223" s="433">
        <v>22000</v>
      </c>
      <c r="I223" s="17" t="s">
        <v>879</v>
      </c>
      <c r="J223" s="17"/>
      <c r="K223" s="17"/>
      <c r="L223" s="288">
        <v>43207</v>
      </c>
      <c r="M223" s="232" t="s">
        <v>3581</v>
      </c>
      <c r="N223" s="232"/>
    </row>
    <row r="224" spans="1:14" s="60" customFormat="1" ht="42.75" customHeight="1">
      <c r="A224" s="254">
        <v>155</v>
      </c>
      <c r="B224" s="289"/>
      <c r="C224" s="255" t="s">
        <v>3582</v>
      </c>
      <c r="D224" s="27" t="s">
        <v>3583</v>
      </c>
      <c r="E224" s="414" t="s">
        <v>3584</v>
      </c>
      <c r="F224" s="256" t="s">
        <v>3585</v>
      </c>
      <c r="G224" s="49" t="s">
        <v>1683</v>
      </c>
      <c r="H224" s="428">
        <v>400</v>
      </c>
      <c r="I224" s="17" t="s">
        <v>879</v>
      </c>
      <c r="J224" s="28"/>
      <c r="K224" s="28"/>
      <c r="L224" s="73">
        <v>43259</v>
      </c>
      <c r="M224" s="31" t="s">
        <v>3586</v>
      </c>
      <c r="N224" s="232"/>
    </row>
    <row r="225" spans="1:14" s="60" customFormat="1" ht="42.75" customHeight="1">
      <c r="A225" s="254">
        <v>156</v>
      </c>
      <c r="B225" s="289"/>
      <c r="C225" s="287" t="s">
        <v>3710</v>
      </c>
      <c r="D225" s="38" t="s">
        <v>489</v>
      </c>
      <c r="E225" s="232" t="s">
        <v>3711</v>
      </c>
      <c r="F225" s="232" t="s">
        <v>3712</v>
      </c>
      <c r="G225" s="38" t="s">
        <v>3713</v>
      </c>
      <c r="H225" s="433">
        <v>863</v>
      </c>
      <c r="I225" s="17" t="s">
        <v>2550</v>
      </c>
      <c r="J225" s="17"/>
      <c r="K225" s="17"/>
      <c r="L225" s="288">
        <v>43320</v>
      </c>
      <c r="M225" s="232" t="s">
        <v>3714</v>
      </c>
      <c r="N225" s="57"/>
    </row>
    <row r="226" spans="1:14" s="60" customFormat="1" ht="42.75" customHeight="1">
      <c r="A226" s="254">
        <v>157</v>
      </c>
      <c r="B226" s="289"/>
      <c r="C226" s="287" t="s">
        <v>3715</v>
      </c>
      <c r="D226" s="38" t="s">
        <v>3716</v>
      </c>
      <c r="E226" s="232" t="s">
        <v>3717</v>
      </c>
      <c r="F226" s="232" t="s">
        <v>3718</v>
      </c>
      <c r="G226" s="38" t="s">
        <v>3719</v>
      </c>
      <c r="H226" s="433">
        <v>1944</v>
      </c>
      <c r="I226" s="17" t="s">
        <v>2550</v>
      </c>
      <c r="J226" s="17"/>
      <c r="K226" s="17"/>
      <c r="L226" s="288">
        <v>43315</v>
      </c>
      <c r="M226" s="232" t="s">
        <v>3720</v>
      </c>
      <c r="N226" s="232"/>
    </row>
    <row r="227" spans="1:14" s="60" customFormat="1" ht="42.75" customHeight="1">
      <c r="A227" s="254">
        <v>158</v>
      </c>
      <c r="B227" s="289"/>
      <c r="C227" s="287" t="s">
        <v>3721</v>
      </c>
      <c r="D227" s="38" t="s">
        <v>3722</v>
      </c>
      <c r="E227" s="232" t="s">
        <v>3723</v>
      </c>
      <c r="F227" s="232" t="s">
        <v>3724</v>
      </c>
      <c r="G227" s="38" t="s">
        <v>1682</v>
      </c>
      <c r="H227" s="433">
        <v>3000</v>
      </c>
      <c r="I227" s="17" t="s">
        <v>2550</v>
      </c>
      <c r="J227" s="17"/>
      <c r="K227" s="17"/>
      <c r="L227" s="288">
        <v>43321</v>
      </c>
      <c r="M227" s="232" t="s">
        <v>3725</v>
      </c>
      <c r="N227" s="232"/>
    </row>
    <row r="228" spans="1:14" s="60" customFormat="1" ht="42.75" customHeight="1">
      <c r="A228" s="254">
        <v>159</v>
      </c>
      <c r="B228" s="289"/>
      <c r="C228" s="287" t="s">
        <v>3726</v>
      </c>
      <c r="D228" s="38" t="s">
        <v>3727</v>
      </c>
      <c r="E228" s="232" t="s">
        <v>3728</v>
      </c>
      <c r="F228" s="232" t="s">
        <v>3729</v>
      </c>
      <c r="G228" s="38" t="s">
        <v>3730</v>
      </c>
      <c r="H228" s="433">
        <v>18558</v>
      </c>
      <c r="I228" s="17" t="s">
        <v>2550</v>
      </c>
      <c r="J228" s="17"/>
      <c r="K228" s="17"/>
      <c r="L228" s="288">
        <v>43326</v>
      </c>
      <c r="M228" s="232" t="s">
        <v>3731</v>
      </c>
      <c r="N228" s="232"/>
    </row>
    <row r="229" spans="1:14" s="60" customFormat="1" ht="42.75" customHeight="1">
      <c r="A229" s="254">
        <v>160</v>
      </c>
      <c r="B229" s="289"/>
      <c r="C229" s="287" t="s">
        <v>3732</v>
      </c>
      <c r="D229" s="38" t="s">
        <v>3722</v>
      </c>
      <c r="E229" s="232" t="s">
        <v>3733</v>
      </c>
      <c r="F229" s="232" t="s">
        <v>3734</v>
      </c>
      <c r="G229" s="38" t="s">
        <v>3735</v>
      </c>
      <c r="H229" s="433">
        <v>3840</v>
      </c>
      <c r="I229" s="17" t="s">
        <v>2550</v>
      </c>
      <c r="J229" s="17"/>
      <c r="K229" s="17"/>
      <c r="L229" s="288">
        <v>43321</v>
      </c>
      <c r="M229" s="232" t="s">
        <v>3736</v>
      </c>
      <c r="N229" s="232"/>
    </row>
    <row r="230" spans="1:14" s="60" customFormat="1" ht="42.75" customHeight="1">
      <c r="A230" s="254">
        <v>161</v>
      </c>
      <c r="B230" s="289"/>
      <c r="C230" s="287" t="s">
        <v>3737</v>
      </c>
      <c r="D230" s="38" t="s">
        <v>3738</v>
      </c>
      <c r="E230" s="232" t="s">
        <v>3739</v>
      </c>
      <c r="F230" s="232" t="s">
        <v>3740</v>
      </c>
      <c r="G230" s="38" t="s">
        <v>3741</v>
      </c>
      <c r="H230" s="433">
        <v>975</v>
      </c>
      <c r="I230" s="17" t="s">
        <v>2550</v>
      </c>
      <c r="J230" s="17"/>
      <c r="K230" s="17"/>
      <c r="L230" s="288">
        <v>43325</v>
      </c>
      <c r="M230" s="232" t="s">
        <v>3742</v>
      </c>
      <c r="N230" s="232"/>
    </row>
    <row r="231" spans="1:14" s="60" customFormat="1" ht="42.75" customHeight="1">
      <c r="A231" s="254">
        <v>162</v>
      </c>
      <c r="B231" s="289"/>
      <c r="C231" s="255" t="s">
        <v>3743</v>
      </c>
      <c r="D231" s="27" t="s">
        <v>1535</v>
      </c>
      <c r="E231" s="414" t="s">
        <v>3744</v>
      </c>
      <c r="F231" s="256" t="s">
        <v>3745</v>
      </c>
      <c r="G231" s="49" t="s">
        <v>3746</v>
      </c>
      <c r="H231" s="428">
        <v>244180</v>
      </c>
      <c r="I231" s="17" t="s">
        <v>2550</v>
      </c>
      <c r="J231" s="28"/>
      <c r="K231" s="28"/>
      <c r="L231" s="73">
        <v>43332</v>
      </c>
      <c r="M231" s="31" t="s">
        <v>3747</v>
      </c>
      <c r="N231" s="167"/>
    </row>
    <row r="232" spans="1:14" s="60" customFormat="1" ht="42.75" customHeight="1">
      <c r="A232" s="254">
        <v>163</v>
      </c>
      <c r="B232" s="289"/>
      <c r="C232" s="435" t="s">
        <v>3928</v>
      </c>
      <c r="D232" s="40" t="s">
        <v>3929</v>
      </c>
      <c r="E232" s="167" t="s">
        <v>3930</v>
      </c>
      <c r="F232" s="167" t="s">
        <v>3931</v>
      </c>
      <c r="G232" s="40" t="s">
        <v>3932</v>
      </c>
      <c r="H232" s="430">
        <v>19400</v>
      </c>
      <c r="I232" s="42" t="s">
        <v>879</v>
      </c>
      <c r="J232" s="42"/>
      <c r="K232" s="42"/>
      <c r="L232" s="436">
        <v>43343</v>
      </c>
      <c r="M232" s="167" t="s">
        <v>3933</v>
      </c>
      <c r="N232" s="167"/>
    </row>
    <row r="233" spans="1:14" s="60" customFormat="1" ht="42.75" customHeight="1">
      <c r="A233" s="254">
        <v>164</v>
      </c>
      <c r="B233" s="289"/>
      <c r="C233" s="435" t="s">
        <v>3934</v>
      </c>
      <c r="D233" s="40" t="s">
        <v>3935</v>
      </c>
      <c r="E233" s="167" t="s">
        <v>3936</v>
      </c>
      <c r="F233" s="167" t="s">
        <v>3937</v>
      </c>
      <c r="G233" s="40" t="s">
        <v>3938</v>
      </c>
      <c r="H233" s="430">
        <v>24100</v>
      </c>
      <c r="I233" s="42" t="s">
        <v>879</v>
      </c>
      <c r="J233" s="42"/>
      <c r="K233" s="42"/>
      <c r="L233" s="436">
        <v>43347</v>
      </c>
      <c r="M233" s="167" t="s">
        <v>3939</v>
      </c>
      <c r="N233" s="167"/>
    </row>
    <row r="234" spans="1:14" s="60" customFormat="1" ht="42.75" customHeight="1">
      <c r="A234" s="254">
        <v>165</v>
      </c>
      <c r="B234" s="289"/>
      <c r="C234" s="435" t="s">
        <v>3940</v>
      </c>
      <c r="D234" s="40" t="s">
        <v>1747</v>
      </c>
      <c r="E234" s="167" t="s">
        <v>3941</v>
      </c>
      <c r="F234" s="167" t="s">
        <v>3942</v>
      </c>
      <c r="G234" s="40" t="s">
        <v>291</v>
      </c>
      <c r="H234" s="430">
        <v>4500</v>
      </c>
      <c r="I234" s="42" t="s">
        <v>879</v>
      </c>
      <c r="J234" s="42"/>
      <c r="K234" s="42"/>
      <c r="L234" s="436">
        <v>43353</v>
      </c>
      <c r="M234" s="167" t="s">
        <v>3943</v>
      </c>
      <c r="N234" s="167"/>
    </row>
    <row r="235" spans="1:14" s="60" customFormat="1" ht="42.75" customHeight="1">
      <c r="A235" s="254">
        <v>166</v>
      </c>
      <c r="B235" s="289"/>
      <c r="C235" s="435" t="s">
        <v>2338</v>
      </c>
      <c r="D235" s="40" t="s">
        <v>3944</v>
      </c>
      <c r="E235" s="167" t="s">
        <v>3945</v>
      </c>
      <c r="F235" s="167" t="s">
        <v>3946</v>
      </c>
      <c r="G235" s="40" t="s">
        <v>3947</v>
      </c>
      <c r="H235" s="430">
        <v>16666</v>
      </c>
      <c r="I235" s="42" t="s">
        <v>879</v>
      </c>
      <c r="J235" s="42"/>
      <c r="K235" s="42"/>
      <c r="L235" s="436">
        <v>43360</v>
      </c>
      <c r="M235" s="167" t="s">
        <v>3948</v>
      </c>
      <c r="N235" s="167"/>
    </row>
    <row r="236" spans="1:14" s="60" customFormat="1" ht="42.75" customHeight="1">
      <c r="A236" s="254">
        <v>167</v>
      </c>
      <c r="B236" s="289"/>
      <c r="C236" s="435" t="s">
        <v>3949</v>
      </c>
      <c r="D236" s="40" t="s">
        <v>3950</v>
      </c>
      <c r="E236" s="167" t="s">
        <v>3951</v>
      </c>
      <c r="F236" s="167" t="s">
        <v>3952</v>
      </c>
      <c r="G236" s="40" t="s">
        <v>3953</v>
      </c>
      <c r="H236" s="430">
        <v>1292</v>
      </c>
      <c r="I236" s="42" t="s">
        <v>879</v>
      </c>
      <c r="J236" s="42"/>
      <c r="K236" s="42"/>
      <c r="L236" s="436">
        <v>43360</v>
      </c>
      <c r="M236" s="167" t="s">
        <v>3954</v>
      </c>
      <c r="N236" s="167"/>
    </row>
    <row r="237" spans="1:14" s="60" customFormat="1" ht="42.75" customHeight="1">
      <c r="A237" s="254">
        <v>168</v>
      </c>
      <c r="B237" s="289"/>
      <c r="C237" s="435" t="s">
        <v>323</v>
      </c>
      <c r="D237" s="40" t="s">
        <v>491</v>
      </c>
      <c r="E237" s="167" t="s">
        <v>3955</v>
      </c>
      <c r="F237" s="167" t="s">
        <v>3956</v>
      </c>
      <c r="G237" s="40" t="s">
        <v>3957</v>
      </c>
      <c r="H237" s="430">
        <v>4000</v>
      </c>
      <c r="I237" s="42" t="s">
        <v>879</v>
      </c>
      <c r="J237" s="42"/>
      <c r="K237" s="42"/>
      <c r="L237" s="436">
        <v>43368</v>
      </c>
      <c r="M237" s="167" t="s">
        <v>3958</v>
      </c>
      <c r="N237" s="167"/>
    </row>
    <row r="238" spans="1:14" s="60" customFormat="1" ht="42.75" customHeight="1">
      <c r="A238" s="254">
        <v>169</v>
      </c>
      <c r="B238" s="289"/>
      <c r="C238" s="435" t="s">
        <v>3959</v>
      </c>
      <c r="D238" s="40" t="s">
        <v>3960</v>
      </c>
      <c r="E238" s="167" t="s">
        <v>3961</v>
      </c>
      <c r="F238" s="167" t="s">
        <v>3962</v>
      </c>
      <c r="G238" s="40" t="s">
        <v>3963</v>
      </c>
      <c r="H238" s="430">
        <v>24000</v>
      </c>
      <c r="I238" s="42" t="s">
        <v>879</v>
      </c>
      <c r="J238" s="42"/>
      <c r="K238" s="42"/>
      <c r="L238" s="436">
        <v>43368</v>
      </c>
      <c r="M238" s="167" t="s">
        <v>3964</v>
      </c>
      <c r="N238" s="167"/>
    </row>
    <row r="239" spans="1:14" s="60" customFormat="1" ht="42.75" customHeight="1">
      <c r="A239" s="254">
        <v>170</v>
      </c>
      <c r="B239" s="289"/>
      <c r="C239" s="435" t="s">
        <v>3965</v>
      </c>
      <c r="D239" s="40" t="s">
        <v>3966</v>
      </c>
      <c r="E239" s="167" t="s">
        <v>3967</v>
      </c>
      <c r="F239" s="167" t="s">
        <v>3968</v>
      </c>
      <c r="G239" s="40" t="s">
        <v>1682</v>
      </c>
      <c r="H239" s="430">
        <v>3000</v>
      </c>
      <c r="I239" s="42" t="s">
        <v>879</v>
      </c>
      <c r="J239" s="42"/>
      <c r="K239" s="42"/>
      <c r="L239" s="436">
        <v>43367</v>
      </c>
      <c r="M239" s="167" t="s">
        <v>3969</v>
      </c>
      <c r="N239" s="167"/>
    </row>
    <row r="240" spans="1:14" s="60" customFormat="1" ht="42.75" customHeight="1">
      <c r="A240" s="254">
        <v>171</v>
      </c>
      <c r="B240" s="289"/>
      <c r="C240" s="255" t="s">
        <v>3970</v>
      </c>
      <c r="D240" s="27" t="s">
        <v>489</v>
      </c>
      <c r="E240" s="374" t="s">
        <v>3971</v>
      </c>
      <c r="F240" s="256" t="s">
        <v>3972</v>
      </c>
      <c r="G240" s="49" t="s">
        <v>3973</v>
      </c>
      <c r="H240" s="428">
        <v>2050</v>
      </c>
      <c r="I240" s="42" t="s">
        <v>879</v>
      </c>
      <c r="J240" s="42"/>
      <c r="K240" s="42"/>
      <c r="L240" s="436">
        <v>43368</v>
      </c>
      <c r="M240" s="167" t="s">
        <v>3974</v>
      </c>
      <c r="N240" s="167"/>
    </row>
    <row r="241" spans="1:14" s="60" customFormat="1" ht="42.75" customHeight="1">
      <c r="A241" s="254">
        <v>172</v>
      </c>
      <c r="B241" s="289"/>
      <c r="C241" s="435" t="s">
        <v>3975</v>
      </c>
      <c r="D241" s="40" t="s">
        <v>3520</v>
      </c>
      <c r="E241" s="167" t="s">
        <v>3976</v>
      </c>
      <c r="F241" s="167" t="s">
        <v>3977</v>
      </c>
      <c r="G241" s="40" t="s">
        <v>3978</v>
      </c>
      <c r="H241" s="430">
        <v>2200</v>
      </c>
      <c r="I241" s="42" t="s">
        <v>879</v>
      </c>
      <c r="J241" s="42"/>
      <c r="K241" s="42"/>
      <c r="L241" s="436">
        <v>43368</v>
      </c>
      <c r="M241" s="167" t="s">
        <v>3979</v>
      </c>
      <c r="N241" s="167"/>
    </row>
    <row r="242" spans="1:14" s="60" customFormat="1" ht="42.75" customHeight="1">
      <c r="A242" s="254">
        <v>173</v>
      </c>
      <c r="B242" s="289"/>
      <c r="C242" s="435" t="s">
        <v>3980</v>
      </c>
      <c r="D242" s="40" t="s">
        <v>3966</v>
      </c>
      <c r="E242" s="167" t="s">
        <v>3981</v>
      </c>
      <c r="F242" s="167" t="s">
        <v>3982</v>
      </c>
      <c r="G242" s="40" t="s">
        <v>3983</v>
      </c>
      <c r="H242" s="430">
        <v>5890</v>
      </c>
      <c r="I242" s="42" t="s">
        <v>879</v>
      </c>
      <c r="J242" s="42"/>
      <c r="K242" s="42"/>
      <c r="L242" s="436">
        <v>43368</v>
      </c>
      <c r="M242" s="167" t="s">
        <v>3984</v>
      </c>
      <c r="N242" s="167"/>
    </row>
    <row r="243" spans="1:14" s="60" customFormat="1" ht="42.75" customHeight="1">
      <c r="A243" s="254">
        <v>174</v>
      </c>
      <c r="B243" s="289"/>
      <c r="C243" s="40" t="s">
        <v>2388</v>
      </c>
      <c r="D243" s="40" t="s">
        <v>2387</v>
      </c>
      <c r="E243" s="40" t="s">
        <v>2389</v>
      </c>
      <c r="F243" s="40" t="s">
        <v>2390</v>
      </c>
      <c r="G243" s="40" t="s">
        <v>3985</v>
      </c>
      <c r="H243" s="426">
        <v>2547</v>
      </c>
      <c r="I243" s="42" t="s">
        <v>2550</v>
      </c>
      <c r="J243" s="42"/>
      <c r="K243" s="42"/>
      <c r="L243" s="264">
        <v>42727</v>
      </c>
      <c r="M243" s="40" t="s">
        <v>2391</v>
      </c>
      <c r="N243" s="39"/>
    </row>
    <row r="244" spans="1:14" s="60" customFormat="1" ht="42.75" customHeight="1">
      <c r="A244" s="254"/>
      <c r="B244" s="289"/>
      <c r="C244" s="287"/>
      <c r="D244" s="38"/>
      <c r="E244" s="232"/>
      <c r="F244" s="232"/>
      <c r="G244" s="38"/>
      <c r="H244" s="365"/>
      <c r="I244" s="17"/>
      <c r="J244" s="17"/>
      <c r="K244" s="17"/>
      <c r="L244" s="288"/>
      <c r="M244" s="232"/>
      <c r="N244" s="232"/>
    </row>
    <row r="245" spans="1:14" s="60" customFormat="1" ht="42.75" customHeight="1">
      <c r="A245" s="254"/>
      <c r="B245" s="289"/>
      <c r="C245" s="255"/>
      <c r="D245" s="27"/>
      <c r="E245" s="308"/>
      <c r="F245" s="256"/>
      <c r="G245" s="49"/>
      <c r="H245" s="364"/>
      <c r="I245" s="17"/>
      <c r="J245" s="28"/>
      <c r="K245" s="28"/>
      <c r="L245" s="73"/>
      <c r="M245" s="31"/>
      <c r="N245" s="57"/>
    </row>
    <row r="246" spans="1:18" s="45" customFormat="1" ht="42.75" customHeight="1">
      <c r="A246" s="622">
        <v>2.2</v>
      </c>
      <c r="B246" s="623"/>
      <c r="C246" s="100" t="s">
        <v>2596</v>
      </c>
      <c r="D246" s="36"/>
      <c r="E246" s="36"/>
      <c r="F246" s="35"/>
      <c r="G246" s="35"/>
      <c r="H246" s="366">
        <f>SUM(H247:H347)</f>
        <v>3018551</v>
      </c>
      <c r="I246" s="25"/>
      <c r="J246" s="25"/>
      <c r="K246" s="25"/>
      <c r="L246" s="36"/>
      <c r="M246" s="36"/>
      <c r="N246" s="37"/>
      <c r="O246" s="67"/>
      <c r="P246" s="67">
        <f>'[1]07'!$R$30</f>
        <v>3171068</v>
      </c>
      <c r="Q246" s="67"/>
      <c r="R246" s="45">
        <v>606</v>
      </c>
    </row>
    <row r="247" spans="1:16" s="130" customFormat="1" ht="45" customHeight="1">
      <c r="A247" s="437">
        <v>1</v>
      </c>
      <c r="B247" s="183"/>
      <c r="C247" s="115" t="s">
        <v>2597</v>
      </c>
      <c r="D247" s="88" t="s">
        <v>2598</v>
      </c>
      <c r="E247" s="38" t="s">
        <v>2599</v>
      </c>
      <c r="F247" s="115" t="s">
        <v>2600</v>
      </c>
      <c r="G247" s="115" t="s">
        <v>2601</v>
      </c>
      <c r="H247" s="425">
        <v>48789</v>
      </c>
      <c r="I247" s="213" t="s">
        <v>2550</v>
      </c>
      <c r="J247" s="127"/>
      <c r="K247" s="127"/>
      <c r="L247" s="76" t="s">
        <v>2602</v>
      </c>
      <c r="M247" s="217" t="s">
        <v>2603</v>
      </c>
      <c r="N247" s="128"/>
      <c r="O247" s="129"/>
      <c r="P247" s="129" t="e">
        <f>#REF!-P246</f>
        <v>#REF!</v>
      </c>
    </row>
    <row r="248" spans="1:15" s="130" customFormat="1" ht="45" customHeight="1">
      <c r="A248" s="437">
        <v>2</v>
      </c>
      <c r="B248" s="183"/>
      <c r="C248" s="115" t="s">
        <v>2604</v>
      </c>
      <c r="D248" s="115" t="s">
        <v>2605</v>
      </c>
      <c r="E248" s="38" t="s">
        <v>2606</v>
      </c>
      <c r="F248" s="115" t="s">
        <v>2607</v>
      </c>
      <c r="G248" s="115" t="s">
        <v>2608</v>
      </c>
      <c r="H248" s="438">
        <v>9801</v>
      </c>
      <c r="I248" s="213" t="s">
        <v>2550</v>
      </c>
      <c r="J248" s="127"/>
      <c r="K248" s="127"/>
      <c r="L248" s="218" t="s">
        <v>2609</v>
      </c>
      <c r="M248" s="188" t="s">
        <v>2610</v>
      </c>
      <c r="N248" s="128"/>
      <c r="O248" s="129"/>
    </row>
    <row r="249" spans="1:15" s="130" customFormat="1" ht="45" customHeight="1">
      <c r="A249" s="437">
        <v>3</v>
      </c>
      <c r="B249" s="183"/>
      <c r="C249" s="115" t="s">
        <v>2611</v>
      </c>
      <c r="D249" s="115" t="s">
        <v>2612</v>
      </c>
      <c r="E249" s="38" t="s">
        <v>2613</v>
      </c>
      <c r="F249" s="115" t="s">
        <v>2614</v>
      </c>
      <c r="G249" s="115" t="s">
        <v>2615</v>
      </c>
      <c r="H249" s="438">
        <v>15000</v>
      </c>
      <c r="I249" s="213" t="s">
        <v>2550</v>
      </c>
      <c r="J249" s="127"/>
      <c r="K249" s="127"/>
      <c r="L249" s="99" t="s">
        <v>2616</v>
      </c>
      <c r="M249" s="189" t="s">
        <v>2617</v>
      </c>
      <c r="N249" s="128"/>
      <c r="O249" s="129"/>
    </row>
    <row r="250" spans="1:15" s="130" customFormat="1" ht="45" customHeight="1">
      <c r="A250" s="437">
        <v>4</v>
      </c>
      <c r="B250" s="183"/>
      <c r="C250" s="115" t="s">
        <v>2618</v>
      </c>
      <c r="D250" s="115" t="s">
        <v>2605</v>
      </c>
      <c r="E250" s="38" t="s">
        <v>2619</v>
      </c>
      <c r="F250" s="115" t="s">
        <v>2620</v>
      </c>
      <c r="G250" s="115" t="s">
        <v>2621</v>
      </c>
      <c r="H250" s="438">
        <v>20000</v>
      </c>
      <c r="I250" s="213" t="s">
        <v>2550</v>
      </c>
      <c r="J250" s="127"/>
      <c r="K250" s="127"/>
      <c r="L250" s="219" t="s">
        <v>2609</v>
      </c>
      <c r="M250" s="190" t="s">
        <v>2622</v>
      </c>
      <c r="N250" s="128"/>
      <c r="O250" s="129"/>
    </row>
    <row r="251" spans="1:116" s="119" customFormat="1" ht="45" customHeight="1">
      <c r="A251" s="437">
        <v>5</v>
      </c>
      <c r="B251" s="116"/>
      <c r="C251" s="115" t="s">
        <v>2623</v>
      </c>
      <c r="D251" s="115" t="s">
        <v>2605</v>
      </c>
      <c r="E251" s="38" t="s">
        <v>2624</v>
      </c>
      <c r="F251" s="115" t="s">
        <v>2625</v>
      </c>
      <c r="G251" s="115" t="s">
        <v>2626</v>
      </c>
      <c r="H251" s="438">
        <v>10000</v>
      </c>
      <c r="I251" s="213" t="s">
        <v>2550</v>
      </c>
      <c r="J251" s="116"/>
      <c r="K251" s="77"/>
      <c r="L251" s="218" t="s">
        <v>2609</v>
      </c>
      <c r="M251" s="190" t="s">
        <v>2627</v>
      </c>
      <c r="N251" s="131"/>
      <c r="O251" s="235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  <c r="AA251" s="132"/>
      <c r="AB251" s="132"/>
      <c r="AC251" s="132"/>
      <c r="AD251" s="132"/>
      <c r="AE251" s="132"/>
      <c r="AF251" s="132"/>
      <c r="AG251" s="132"/>
      <c r="AH251" s="132"/>
      <c r="AI251" s="132"/>
      <c r="AJ251" s="132"/>
      <c r="AK251" s="132"/>
      <c r="AL251" s="132"/>
      <c r="AM251" s="132"/>
      <c r="AN251" s="132"/>
      <c r="AO251" s="132"/>
      <c r="AP251" s="132"/>
      <c r="AQ251" s="132"/>
      <c r="AR251" s="132"/>
      <c r="AS251" s="132"/>
      <c r="AT251" s="132"/>
      <c r="AU251" s="132"/>
      <c r="AV251" s="132"/>
      <c r="AW251" s="132"/>
      <c r="AX251" s="132"/>
      <c r="AY251" s="132"/>
      <c r="AZ251" s="132"/>
      <c r="BA251" s="132"/>
      <c r="BB251" s="132"/>
      <c r="BC251" s="132"/>
      <c r="BD251" s="132"/>
      <c r="BE251" s="132"/>
      <c r="BF251" s="132"/>
      <c r="BG251" s="132"/>
      <c r="BH251" s="132"/>
      <c r="BI251" s="132"/>
      <c r="BJ251" s="132"/>
      <c r="BK251" s="132"/>
      <c r="BL251" s="132"/>
      <c r="BM251" s="132"/>
      <c r="BN251" s="132"/>
      <c r="BO251" s="132"/>
      <c r="BP251" s="132"/>
      <c r="BQ251" s="132"/>
      <c r="BR251" s="132"/>
      <c r="BS251" s="132"/>
      <c r="BT251" s="132"/>
      <c r="BU251" s="132"/>
      <c r="BV251" s="132"/>
      <c r="BW251" s="132"/>
      <c r="BX251" s="132"/>
      <c r="BY251" s="132"/>
      <c r="BZ251" s="132"/>
      <c r="CA251" s="132"/>
      <c r="CB251" s="132"/>
      <c r="CC251" s="132"/>
      <c r="CD251" s="132"/>
      <c r="CE251" s="132"/>
      <c r="CF251" s="132"/>
      <c r="CG251" s="132"/>
      <c r="CH251" s="132"/>
      <c r="CI251" s="132"/>
      <c r="CJ251" s="132"/>
      <c r="CK251" s="132"/>
      <c r="CL251" s="132"/>
      <c r="CM251" s="132"/>
      <c r="CN251" s="132"/>
      <c r="CO251" s="132"/>
      <c r="CP251" s="132"/>
      <c r="CQ251" s="132"/>
      <c r="CR251" s="132"/>
      <c r="CS251" s="132"/>
      <c r="CT251" s="132"/>
      <c r="CU251" s="132"/>
      <c r="CV251" s="132"/>
      <c r="CW251" s="132"/>
      <c r="CX251" s="132"/>
      <c r="CY251" s="132"/>
      <c r="CZ251" s="132"/>
      <c r="DA251" s="132"/>
      <c r="DB251" s="132"/>
      <c r="DC251" s="132"/>
      <c r="DD251" s="132"/>
      <c r="DE251" s="132"/>
      <c r="DF251" s="132"/>
      <c r="DG251" s="132"/>
      <c r="DH251" s="132"/>
      <c r="DI251" s="132"/>
      <c r="DJ251" s="132"/>
      <c r="DK251" s="132"/>
      <c r="DL251" s="132"/>
    </row>
    <row r="252" spans="1:116" s="119" customFormat="1" ht="45" customHeight="1">
      <c r="A252" s="437">
        <v>6</v>
      </c>
      <c r="B252" s="76"/>
      <c r="C252" s="115" t="s">
        <v>2628</v>
      </c>
      <c r="D252" s="115" t="s">
        <v>2629</v>
      </c>
      <c r="E252" s="38" t="s">
        <v>2630</v>
      </c>
      <c r="F252" s="115" t="s">
        <v>2631</v>
      </c>
      <c r="G252" s="115" t="s">
        <v>2632</v>
      </c>
      <c r="H252" s="438">
        <v>15000</v>
      </c>
      <c r="I252" s="213" t="s">
        <v>2550</v>
      </c>
      <c r="J252" s="76"/>
      <c r="K252" s="77"/>
      <c r="L252" s="76" t="s">
        <v>2633</v>
      </c>
      <c r="M252" s="190" t="s">
        <v>2634</v>
      </c>
      <c r="N252" s="131"/>
      <c r="O252" s="235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  <c r="AA252" s="132"/>
      <c r="AB252" s="132"/>
      <c r="AC252" s="132"/>
      <c r="AD252" s="132"/>
      <c r="AE252" s="132"/>
      <c r="AF252" s="132"/>
      <c r="AG252" s="132"/>
      <c r="AH252" s="132"/>
      <c r="AI252" s="132"/>
      <c r="AJ252" s="132"/>
      <c r="AK252" s="132"/>
      <c r="AL252" s="132"/>
      <c r="AM252" s="132"/>
      <c r="AN252" s="132"/>
      <c r="AO252" s="132"/>
      <c r="AP252" s="132"/>
      <c r="AQ252" s="132"/>
      <c r="AR252" s="132"/>
      <c r="AS252" s="132"/>
      <c r="AT252" s="132"/>
      <c r="AU252" s="132"/>
      <c r="AV252" s="132"/>
      <c r="AW252" s="132"/>
      <c r="AX252" s="132"/>
      <c r="AY252" s="132"/>
      <c r="AZ252" s="132"/>
      <c r="BA252" s="132"/>
      <c r="BB252" s="132"/>
      <c r="BC252" s="132"/>
      <c r="BD252" s="132"/>
      <c r="BE252" s="132"/>
      <c r="BF252" s="132"/>
      <c r="BG252" s="132"/>
      <c r="BH252" s="132"/>
      <c r="BI252" s="132"/>
      <c r="BJ252" s="132"/>
      <c r="BK252" s="132"/>
      <c r="BL252" s="132"/>
      <c r="BM252" s="132"/>
      <c r="BN252" s="132"/>
      <c r="BO252" s="132"/>
      <c r="BP252" s="132"/>
      <c r="BQ252" s="132"/>
      <c r="BR252" s="132"/>
      <c r="BS252" s="132"/>
      <c r="BT252" s="132"/>
      <c r="BU252" s="132"/>
      <c r="BV252" s="132"/>
      <c r="BW252" s="132"/>
      <c r="BX252" s="132"/>
      <c r="BY252" s="132"/>
      <c r="BZ252" s="132"/>
      <c r="CA252" s="132"/>
      <c r="CB252" s="132"/>
      <c r="CC252" s="132"/>
      <c r="CD252" s="132"/>
      <c r="CE252" s="132"/>
      <c r="CF252" s="132"/>
      <c r="CG252" s="132"/>
      <c r="CH252" s="132"/>
      <c r="CI252" s="132"/>
      <c r="CJ252" s="132"/>
      <c r="CK252" s="132"/>
      <c r="CL252" s="132"/>
      <c r="CM252" s="132"/>
      <c r="CN252" s="132"/>
      <c r="CO252" s="132"/>
      <c r="CP252" s="132"/>
      <c r="CQ252" s="132"/>
      <c r="CR252" s="132"/>
      <c r="CS252" s="132"/>
      <c r="CT252" s="132"/>
      <c r="CU252" s="132"/>
      <c r="CV252" s="132"/>
      <c r="CW252" s="132"/>
      <c r="CX252" s="132"/>
      <c r="CY252" s="132"/>
      <c r="CZ252" s="132"/>
      <c r="DA252" s="132"/>
      <c r="DB252" s="132"/>
      <c r="DC252" s="132"/>
      <c r="DD252" s="132"/>
      <c r="DE252" s="132"/>
      <c r="DF252" s="132"/>
      <c r="DG252" s="132"/>
      <c r="DH252" s="132"/>
      <c r="DI252" s="132"/>
      <c r="DJ252" s="132"/>
      <c r="DK252" s="132"/>
      <c r="DL252" s="132"/>
    </row>
    <row r="253" spans="1:116" s="119" customFormat="1" ht="45" customHeight="1">
      <c r="A253" s="437">
        <v>7</v>
      </c>
      <c r="B253" s="76"/>
      <c r="C253" s="115" t="s">
        <v>2635</v>
      </c>
      <c r="D253" s="115" t="s">
        <v>2636</v>
      </c>
      <c r="E253" s="38" t="s">
        <v>2637</v>
      </c>
      <c r="F253" s="115" t="s">
        <v>2638</v>
      </c>
      <c r="G253" s="115" t="s">
        <v>3407</v>
      </c>
      <c r="H253" s="438">
        <v>4650</v>
      </c>
      <c r="I253" s="213" t="s">
        <v>2550</v>
      </c>
      <c r="J253" s="76"/>
      <c r="K253" s="77"/>
      <c r="L253" s="99">
        <v>43270</v>
      </c>
      <c r="M253" s="190" t="s">
        <v>2639</v>
      </c>
      <c r="N253" s="131"/>
      <c r="O253" s="235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  <c r="AA253" s="132"/>
      <c r="AB253" s="132"/>
      <c r="AC253" s="132"/>
      <c r="AD253" s="132"/>
      <c r="AE253" s="132"/>
      <c r="AF253" s="132"/>
      <c r="AG253" s="132"/>
      <c r="AH253" s="132"/>
      <c r="AI253" s="132"/>
      <c r="AJ253" s="132"/>
      <c r="AK253" s="132"/>
      <c r="AL253" s="132"/>
      <c r="AM253" s="132"/>
      <c r="AN253" s="132"/>
      <c r="AO253" s="132"/>
      <c r="AP253" s="132"/>
      <c r="AQ253" s="132"/>
      <c r="AR253" s="132"/>
      <c r="AS253" s="132"/>
      <c r="AT253" s="132"/>
      <c r="AU253" s="132"/>
      <c r="AV253" s="132"/>
      <c r="AW253" s="132"/>
      <c r="AX253" s="132"/>
      <c r="AY253" s="132"/>
      <c r="AZ253" s="132"/>
      <c r="BA253" s="132"/>
      <c r="BB253" s="132"/>
      <c r="BC253" s="132"/>
      <c r="BD253" s="132"/>
      <c r="BE253" s="132"/>
      <c r="BF253" s="132"/>
      <c r="BG253" s="132"/>
      <c r="BH253" s="132"/>
      <c r="BI253" s="132"/>
      <c r="BJ253" s="132"/>
      <c r="BK253" s="132"/>
      <c r="BL253" s="132"/>
      <c r="BM253" s="132"/>
      <c r="BN253" s="132"/>
      <c r="BO253" s="132"/>
      <c r="BP253" s="132"/>
      <c r="BQ253" s="132"/>
      <c r="BR253" s="132"/>
      <c r="BS253" s="132"/>
      <c r="BT253" s="132"/>
      <c r="BU253" s="132"/>
      <c r="BV253" s="132"/>
      <c r="BW253" s="132"/>
      <c r="BX253" s="132"/>
      <c r="BY253" s="132"/>
      <c r="BZ253" s="132"/>
      <c r="CA253" s="132"/>
      <c r="CB253" s="132"/>
      <c r="CC253" s="132"/>
      <c r="CD253" s="132"/>
      <c r="CE253" s="132"/>
      <c r="CF253" s="132"/>
      <c r="CG253" s="132"/>
      <c r="CH253" s="132"/>
      <c r="CI253" s="132"/>
      <c r="CJ253" s="132"/>
      <c r="CK253" s="132"/>
      <c r="CL253" s="132"/>
      <c r="CM253" s="132"/>
      <c r="CN253" s="132"/>
      <c r="CO253" s="132"/>
      <c r="CP253" s="132"/>
      <c r="CQ253" s="132"/>
      <c r="CR253" s="132"/>
      <c r="CS253" s="132"/>
      <c r="CT253" s="132"/>
      <c r="CU253" s="132"/>
      <c r="CV253" s="132"/>
      <c r="CW253" s="132"/>
      <c r="CX253" s="132"/>
      <c r="CY253" s="132"/>
      <c r="CZ253" s="132"/>
      <c r="DA253" s="132"/>
      <c r="DB253" s="132"/>
      <c r="DC253" s="132"/>
      <c r="DD253" s="132"/>
      <c r="DE253" s="132"/>
      <c r="DF253" s="132"/>
      <c r="DG253" s="132"/>
      <c r="DH253" s="132"/>
      <c r="DI253" s="132"/>
      <c r="DJ253" s="132"/>
      <c r="DK253" s="132"/>
      <c r="DL253" s="132"/>
    </row>
    <row r="254" spans="1:116" s="119" customFormat="1" ht="45" customHeight="1">
      <c r="A254" s="437">
        <v>8</v>
      </c>
      <c r="B254" s="76"/>
      <c r="C254" s="115" t="s">
        <v>2635</v>
      </c>
      <c r="D254" s="115" t="s">
        <v>2636</v>
      </c>
      <c r="E254" s="38" t="s">
        <v>2640</v>
      </c>
      <c r="F254" s="115" t="s">
        <v>2641</v>
      </c>
      <c r="G254" s="115" t="s">
        <v>3408</v>
      </c>
      <c r="H254" s="438">
        <v>4900</v>
      </c>
      <c r="I254" s="213" t="s">
        <v>2550</v>
      </c>
      <c r="J254" s="76"/>
      <c r="K254" s="77"/>
      <c r="L254" s="99">
        <v>43270</v>
      </c>
      <c r="M254" s="190" t="s">
        <v>2642</v>
      </c>
      <c r="N254" s="131"/>
      <c r="O254" s="235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  <c r="AA254" s="132"/>
      <c r="AB254" s="132"/>
      <c r="AC254" s="132"/>
      <c r="AD254" s="132"/>
      <c r="AE254" s="132"/>
      <c r="AF254" s="132"/>
      <c r="AG254" s="132"/>
      <c r="AH254" s="132"/>
      <c r="AI254" s="132"/>
      <c r="AJ254" s="132"/>
      <c r="AK254" s="132"/>
      <c r="AL254" s="132"/>
      <c r="AM254" s="132"/>
      <c r="AN254" s="132"/>
      <c r="AO254" s="132"/>
      <c r="AP254" s="132"/>
      <c r="AQ254" s="132"/>
      <c r="AR254" s="132"/>
      <c r="AS254" s="132"/>
      <c r="AT254" s="132"/>
      <c r="AU254" s="132"/>
      <c r="AV254" s="132"/>
      <c r="AW254" s="132"/>
      <c r="AX254" s="132"/>
      <c r="AY254" s="132"/>
      <c r="AZ254" s="132"/>
      <c r="BA254" s="132"/>
      <c r="BB254" s="132"/>
      <c r="BC254" s="132"/>
      <c r="BD254" s="132"/>
      <c r="BE254" s="132"/>
      <c r="BF254" s="132"/>
      <c r="BG254" s="132"/>
      <c r="BH254" s="132"/>
      <c r="BI254" s="132"/>
      <c r="BJ254" s="132"/>
      <c r="BK254" s="132"/>
      <c r="BL254" s="132"/>
      <c r="BM254" s="132"/>
      <c r="BN254" s="132"/>
      <c r="BO254" s="132"/>
      <c r="BP254" s="132"/>
      <c r="BQ254" s="132"/>
      <c r="BR254" s="132"/>
      <c r="BS254" s="132"/>
      <c r="BT254" s="132"/>
      <c r="BU254" s="132"/>
      <c r="BV254" s="132"/>
      <c r="BW254" s="132"/>
      <c r="BX254" s="132"/>
      <c r="BY254" s="132"/>
      <c r="BZ254" s="132"/>
      <c r="CA254" s="132"/>
      <c r="CB254" s="132"/>
      <c r="CC254" s="132"/>
      <c r="CD254" s="132"/>
      <c r="CE254" s="132"/>
      <c r="CF254" s="132"/>
      <c r="CG254" s="132"/>
      <c r="CH254" s="132"/>
      <c r="CI254" s="132"/>
      <c r="CJ254" s="132"/>
      <c r="CK254" s="132"/>
      <c r="CL254" s="132"/>
      <c r="CM254" s="132"/>
      <c r="CN254" s="132"/>
      <c r="CO254" s="132"/>
      <c r="CP254" s="132"/>
      <c r="CQ254" s="132"/>
      <c r="CR254" s="132"/>
      <c r="CS254" s="132"/>
      <c r="CT254" s="132"/>
      <c r="CU254" s="132"/>
      <c r="CV254" s="132"/>
      <c r="CW254" s="132"/>
      <c r="CX254" s="132"/>
      <c r="CY254" s="132"/>
      <c r="CZ254" s="132"/>
      <c r="DA254" s="132"/>
      <c r="DB254" s="132"/>
      <c r="DC254" s="132"/>
      <c r="DD254" s="132"/>
      <c r="DE254" s="132"/>
      <c r="DF254" s="132"/>
      <c r="DG254" s="132"/>
      <c r="DH254" s="132"/>
      <c r="DI254" s="132"/>
      <c r="DJ254" s="132"/>
      <c r="DK254" s="132"/>
      <c r="DL254" s="132"/>
    </row>
    <row r="255" spans="1:116" s="119" customFormat="1" ht="45" customHeight="1">
      <c r="A255" s="437">
        <v>9</v>
      </c>
      <c r="B255" s="76"/>
      <c r="C255" s="115" t="s">
        <v>2644</v>
      </c>
      <c r="D255" s="115" t="s">
        <v>2605</v>
      </c>
      <c r="E255" s="38" t="s">
        <v>2645</v>
      </c>
      <c r="F255" s="115" t="s">
        <v>2646</v>
      </c>
      <c r="G255" s="115" t="s">
        <v>2647</v>
      </c>
      <c r="H255" s="438">
        <v>5178</v>
      </c>
      <c r="I255" s="213" t="s">
        <v>2550</v>
      </c>
      <c r="J255" s="76"/>
      <c r="K255" s="77"/>
      <c r="L255" s="218" t="s">
        <v>2643</v>
      </c>
      <c r="M255" s="190" t="s">
        <v>2648</v>
      </c>
      <c r="N255" s="131"/>
      <c r="O255" s="235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  <c r="AA255" s="132"/>
      <c r="AB255" s="132"/>
      <c r="AC255" s="132"/>
      <c r="AD255" s="132"/>
      <c r="AE255" s="132"/>
      <c r="AF255" s="132"/>
      <c r="AG255" s="132"/>
      <c r="AH255" s="132"/>
      <c r="AI255" s="132"/>
      <c r="AJ255" s="132"/>
      <c r="AK255" s="132"/>
      <c r="AL255" s="132"/>
      <c r="AM255" s="132"/>
      <c r="AN255" s="132"/>
      <c r="AO255" s="132"/>
      <c r="AP255" s="132"/>
      <c r="AQ255" s="132"/>
      <c r="AR255" s="132"/>
      <c r="AS255" s="132"/>
      <c r="AT255" s="132"/>
      <c r="AU255" s="132"/>
      <c r="AV255" s="132"/>
      <c r="AW255" s="132"/>
      <c r="AX255" s="132"/>
      <c r="AY255" s="132"/>
      <c r="AZ255" s="132"/>
      <c r="BA255" s="132"/>
      <c r="BB255" s="132"/>
      <c r="BC255" s="132"/>
      <c r="BD255" s="132"/>
      <c r="BE255" s="132"/>
      <c r="BF255" s="132"/>
      <c r="BG255" s="132"/>
      <c r="BH255" s="132"/>
      <c r="BI255" s="132"/>
      <c r="BJ255" s="132"/>
      <c r="BK255" s="132"/>
      <c r="BL255" s="132"/>
      <c r="BM255" s="132"/>
      <c r="BN255" s="132"/>
      <c r="BO255" s="132"/>
      <c r="BP255" s="132"/>
      <c r="BQ255" s="132"/>
      <c r="BR255" s="132"/>
      <c r="BS255" s="132"/>
      <c r="BT255" s="132"/>
      <c r="BU255" s="132"/>
      <c r="BV255" s="132"/>
      <c r="BW255" s="132"/>
      <c r="BX255" s="132"/>
      <c r="BY255" s="132"/>
      <c r="BZ255" s="132"/>
      <c r="CA255" s="132"/>
      <c r="CB255" s="132"/>
      <c r="CC255" s="132"/>
      <c r="CD255" s="132"/>
      <c r="CE255" s="132"/>
      <c r="CF255" s="132"/>
      <c r="CG255" s="132"/>
      <c r="CH255" s="132"/>
      <c r="CI255" s="132"/>
      <c r="CJ255" s="132"/>
      <c r="CK255" s="132"/>
      <c r="CL255" s="132"/>
      <c r="CM255" s="132"/>
      <c r="CN255" s="132"/>
      <c r="CO255" s="132"/>
      <c r="CP255" s="132"/>
      <c r="CQ255" s="132"/>
      <c r="CR255" s="132"/>
      <c r="CS255" s="132"/>
      <c r="CT255" s="132"/>
      <c r="CU255" s="132"/>
      <c r="CV255" s="132"/>
      <c r="CW255" s="132"/>
      <c r="CX255" s="132"/>
      <c r="CY255" s="132"/>
      <c r="CZ255" s="132"/>
      <c r="DA255" s="132"/>
      <c r="DB255" s="132"/>
      <c r="DC255" s="132"/>
      <c r="DD255" s="132"/>
      <c r="DE255" s="132"/>
      <c r="DF255" s="132"/>
      <c r="DG255" s="132"/>
      <c r="DH255" s="132"/>
      <c r="DI255" s="132"/>
      <c r="DJ255" s="132"/>
      <c r="DK255" s="132"/>
      <c r="DL255" s="132"/>
    </row>
    <row r="256" spans="1:116" s="119" customFormat="1" ht="45" customHeight="1">
      <c r="A256" s="437">
        <v>10</v>
      </c>
      <c r="B256" s="76"/>
      <c r="C256" s="115" t="s">
        <v>2650</v>
      </c>
      <c r="D256" s="115" t="s">
        <v>2651</v>
      </c>
      <c r="E256" s="38" t="s">
        <v>2652</v>
      </c>
      <c r="F256" s="115" t="s">
        <v>2653</v>
      </c>
      <c r="G256" s="115" t="s">
        <v>2654</v>
      </c>
      <c r="H256" s="438">
        <v>5200</v>
      </c>
      <c r="I256" s="213" t="s">
        <v>2550</v>
      </c>
      <c r="J256" s="76"/>
      <c r="K256" s="77"/>
      <c r="L256" s="99" t="s">
        <v>2633</v>
      </c>
      <c r="M256" s="190" t="s">
        <v>2655</v>
      </c>
      <c r="N256" s="131"/>
      <c r="O256" s="235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  <c r="AA256" s="132"/>
      <c r="AB256" s="132"/>
      <c r="AC256" s="132"/>
      <c r="AD256" s="132"/>
      <c r="AE256" s="132"/>
      <c r="AF256" s="132"/>
      <c r="AG256" s="132"/>
      <c r="AH256" s="132"/>
      <c r="AI256" s="132"/>
      <c r="AJ256" s="132"/>
      <c r="AK256" s="132"/>
      <c r="AL256" s="132"/>
      <c r="AM256" s="132"/>
      <c r="AN256" s="132"/>
      <c r="AO256" s="132"/>
      <c r="AP256" s="132"/>
      <c r="AQ256" s="132"/>
      <c r="AR256" s="132"/>
      <c r="AS256" s="132"/>
      <c r="AT256" s="132"/>
      <c r="AU256" s="132"/>
      <c r="AV256" s="132"/>
      <c r="AW256" s="132"/>
      <c r="AX256" s="132"/>
      <c r="AY256" s="132"/>
      <c r="AZ256" s="132"/>
      <c r="BA256" s="132"/>
      <c r="BB256" s="132"/>
      <c r="BC256" s="132"/>
      <c r="BD256" s="132"/>
      <c r="BE256" s="132"/>
      <c r="BF256" s="132"/>
      <c r="BG256" s="132"/>
      <c r="BH256" s="132"/>
      <c r="BI256" s="132"/>
      <c r="BJ256" s="132"/>
      <c r="BK256" s="132"/>
      <c r="BL256" s="132"/>
      <c r="BM256" s="132"/>
      <c r="BN256" s="132"/>
      <c r="BO256" s="132"/>
      <c r="BP256" s="132"/>
      <c r="BQ256" s="132"/>
      <c r="BR256" s="132"/>
      <c r="BS256" s="132"/>
      <c r="BT256" s="132"/>
      <c r="BU256" s="132"/>
      <c r="BV256" s="132"/>
      <c r="BW256" s="132"/>
      <c r="BX256" s="132"/>
      <c r="BY256" s="132"/>
      <c r="BZ256" s="132"/>
      <c r="CA256" s="132"/>
      <c r="CB256" s="132"/>
      <c r="CC256" s="132"/>
      <c r="CD256" s="132"/>
      <c r="CE256" s="132"/>
      <c r="CF256" s="132"/>
      <c r="CG256" s="132"/>
      <c r="CH256" s="132"/>
      <c r="CI256" s="132"/>
      <c r="CJ256" s="132"/>
      <c r="CK256" s="132"/>
      <c r="CL256" s="132"/>
      <c r="CM256" s="132"/>
      <c r="CN256" s="132"/>
      <c r="CO256" s="132"/>
      <c r="CP256" s="132"/>
      <c r="CQ256" s="132"/>
      <c r="CR256" s="132"/>
      <c r="CS256" s="132"/>
      <c r="CT256" s="132"/>
      <c r="CU256" s="132"/>
      <c r="CV256" s="132"/>
      <c r="CW256" s="132"/>
      <c r="CX256" s="132"/>
      <c r="CY256" s="132"/>
      <c r="CZ256" s="132"/>
      <c r="DA256" s="132"/>
      <c r="DB256" s="132"/>
      <c r="DC256" s="132"/>
      <c r="DD256" s="132"/>
      <c r="DE256" s="132"/>
      <c r="DF256" s="132"/>
      <c r="DG256" s="132"/>
      <c r="DH256" s="132"/>
      <c r="DI256" s="132"/>
      <c r="DJ256" s="132"/>
      <c r="DK256" s="132"/>
      <c r="DL256" s="132"/>
    </row>
    <row r="257" spans="1:116" s="119" customFormat="1" ht="45" customHeight="1">
      <c r="A257" s="437">
        <v>11</v>
      </c>
      <c r="B257" s="76"/>
      <c r="C257" s="115" t="s">
        <v>2656</v>
      </c>
      <c r="D257" s="115" t="s">
        <v>2657</v>
      </c>
      <c r="E257" s="172" t="s">
        <v>2658</v>
      </c>
      <c r="F257" s="117" t="s">
        <v>2659</v>
      </c>
      <c r="G257" s="115" t="s">
        <v>2660</v>
      </c>
      <c r="H257" s="438">
        <v>3000</v>
      </c>
      <c r="I257" s="213" t="s">
        <v>2550</v>
      </c>
      <c r="J257" s="76"/>
      <c r="K257" s="77"/>
      <c r="L257" s="77" t="s">
        <v>2633</v>
      </c>
      <c r="M257" s="190" t="s">
        <v>2661</v>
      </c>
      <c r="N257" s="131"/>
      <c r="O257" s="235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  <c r="AA257" s="132"/>
      <c r="AB257" s="132"/>
      <c r="AC257" s="132"/>
      <c r="AD257" s="132"/>
      <c r="AE257" s="132"/>
      <c r="AF257" s="132"/>
      <c r="AG257" s="132"/>
      <c r="AH257" s="132"/>
      <c r="AI257" s="132"/>
      <c r="AJ257" s="132"/>
      <c r="AK257" s="132"/>
      <c r="AL257" s="132"/>
      <c r="AM257" s="132"/>
      <c r="AN257" s="132"/>
      <c r="AO257" s="132"/>
      <c r="AP257" s="132"/>
      <c r="AQ257" s="132"/>
      <c r="AR257" s="132"/>
      <c r="AS257" s="132"/>
      <c r="AT257" s="132"/>
      <c r="AU257" s="132"/>
      <c r="AV257" s="132"/>
      <c r="AW257" s="132"/>
      <c r="AX257" s="132"/>
      <c r="AY257" s="132"/>
      <c r="AZ257" s="132"/>
      <c r="BA257" s="132"/>
      <c r="BB257" s="132"/>
      <c r="BC257" s="132"/>
      <c r="BD257" s="132"/>
      <c r="BE257" s="132"/>
      <c r="BF257" s="132"/>
      <c r="BG257" s="132"/>
      <c r="BH257" s="132"/>
      <c r="BI257" s="132"/>
      <c r="BJ257" s="132"/>
      <c r="BK257" s="132"/>
      <c r="BL257" s="132"/>
      <c r="BM257" s="132"/>
      <c r="BN257" s="132"/>
      <c r="BO257" s="132"/>
      <c r="BP257" s="132"/>
      <c r="BQ257" s="132"/>
      <c r="BR257" s="132"/>
      <c r="BS257" s="132"/>
      <c r="BT257" s="132"/>
      <c r="BU257" s="132"/>
      <c r="BV257" s="132"/>
      <c r="BW257" s="132"/>
      <c r="BX257" s="132"/>
      <c r="BY257" s="132"/>
      <c r="BZ257" s="132"/>
      <c r="CA257" s="132"/>
      <c r="CB257" s="132"/>
      <c r="CC257" s="132"/>
      <c r="CD257" s="132"/>
      <c r="CE257" s="132"/>
      <c r="CF257" s="132"/>
      <c r="CG257" s="132"/>
      <c r="CH257" s="132"/>
      <c r="CI257" s="132"/>
      <c r="CJ257" s="132"/>
      <c r="CK257" s="132"/>
      <c r="CL257" s="132"/>
      <c r="CM257" s="132"/>
      <c r="CN257" s="132"/>
      <c r="CO257" s="132"/>
      <c r="CP257" s="132"/>
      <c r="CQ257" s="132"/>
      <c r="CR257" s="132"/>
      <c r="CS257" s="132"/>
      <c r="CT257" s="132"/>
      <c r="CU257" s="132"/>
      <c r="CV257" s="132"/>
      <c r="CW257" s="132"/>
      <c r="CX257" s="132"/>
      <c r="CY257" s="132"/>
      <c r="CZ257" s="132"/>
      <c r="DA257" s="132"/>
      <c r="DB257" s="132"/>
      <c r="DC257" s="132"/>
      <c r="DD257" s="132"/>
      <c r="DE257" s="132"/>
      <c r="DF257" s="132"/>
      <c r="DG257" s="132"/>
      <c r="DH257" s="132"/>
      <c r="DI257" s="132"/>
      <c r="DJ257" s="132"/>
      <c r="DK257" s="132"/>
      <c r="DL257" s="132"/>
    </row>
    <row r="258" spans="1:116" s="119" customFormat="1" ht="45" customHeight="1">
      <c r="A258" s="437">
        <v>12</v>
      </c>
      <c r="B258" s="76"/>
      <c r="C258" s="115" t="s">
        <v>2662</v>
      </c>
      <c r="D258" s="115" t="s">
        <v>2663</v>
      </c>
      <c r="E258" s="38" t="s">
        <v>2664</v>
      </c>
      <c r="F258" s="115" t="s">
        <v>2665</v>
      </c>
      <c r="G258" s="115" t="s">
        <v>3156</v>
      </c>
      <c r="H258" s="438">
        <v>11289</v>
      </c>
      <c r="I258" s="213" t="s">
        <v>2550</v>
      </c>
      <c r="J258" s="76"/>
      <c r="K258" s="77"/>
      <c r="L258" s="191" t="s">
        <v>2633</v>
      </c>
      <c r="M258" s="192" t="s">
        <v>2666</v>
      </c>
      <c r="N258" s="131"/>
      <c r="O258" s="235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  <c r="AA258" s="132"/>
      <c r="AB258" s="132"/>
      <c r="AC258" s="132"/>
      <c r="AD258" s="132"/>
      <c r="AE258" s="132"/>
      <c r="AF258" s="132"/>
      <c r="AG258" s="132"/>
      <c r="AH258" s="132"/>
      <c r="AI258" s="132"/>
      <c r="AJ258" s="132"/>
      <c r="AK258" s="132"/>
      <c r="AL258" s="132"/>
      <c r="AM258" s="132"/>
      <c r="AN258" s="132"/>
      <c r="AO258" s="132"/>
      <c r="AP258" s="132"/>
      <c r="AQ258" s="132"/>
      <c r="AR258" s="132"/>
      <c r="AS258" s="132"/>
      <c r="AT258" s="132"/>
      <c r="AU258" s="132"/>
      <c r="AV258" s="132"/>
      <c r="AW258" s="132"/>
      <c r="AX258" s="132"/>
      <c r="AY258" s="132"/>
      <c r="AZ258" s="132"/>
      <c r="BA258" s="132"/>
      <c r="BB258" s="132"/>
      <c r="BC258" s="132"/>
      <c r="BD258" s="132"/>
      <c r="BE258" s="132"/>
      <c r="BF258" s="132"/>
      <c r="BG258" s="132"/>
      <c r="BH258" s="132"/>
      <c r="BI258" s="132"/>
      <c r="BJ258" s="132"/>
      <c r="BK258" s="132"/>
      <c r="BL258" s="132"/>
      <c r="BM258" s="132"/>
      <c r="BN258" s="132"/>
      <c r="BO258" s="132"/>
      <c r="BP258" s="132"/>
      <c r="BQ258" s="132"/>
      <c r="BR258" s="132"/>
      <c r="BS258" s="132"/>
      <c r="BT258" s="132"/>
      <c r="BU258" s="132"/>
      <c r="BV258" s="132"/>
      <c r="BW258" s="132"/>
      <c r="BX258" s="132"/>
      <c r="BY258" s="132"/>
      <c r="BZ258" s="132"/>
      <c r="CA258" s="132"/>
      <c r="CB258" s="132"/>
      <c r="CC258" s="132"/>
      <c r="CD258" s="132"/>
      <c r="CE258" s="132"/>
      <c r="CF258" s="132"/>
      <c r="CG258" s="132"/>
      <c r="CH258" s="132"/>
      <c r="CI258" s="132"/>
      <c r="CJ258" s="132"/>
      <c r="CK258" s="132"/>
      <c r="CL258" s="132"/>
      <c r="CM258" s="132"/>
      <c r="CN258" s="132"/>
      <c r="CO258" s="132"/>
      <c r="CP258" s="132"/>
      <c r="CQ258" s="132"/>
      <c r="CR258" s="132"/>
      <c r="CS258" s="132"/>
      <c r="CT258" s="132"/>
      <c r="CU258" s="132"/>
      <c r="CV258" s="132"/>
      <c r="CW258" s="132"/>
      <c r="CX258" s="132"/>
      <c r="CY258" s="132"/>
      <c r="CZ258" s="132"/>
      <c r="DA258" s="132"/>
      <c r="DB258" s="132"/>
      <c r="DC258" s="132"/>
      <c r="DD258" s="132"/>
      <c r="DE258" s="132"/>
      <c r="DF258" s="132"/>
      <c r="DG258" s="132"/>
      <c r="DH258" s="132"/>
      <c r="DI258" s="132"/>
      <c r="DJ258" s="132"/>
      <c r="DK258" s="132"/>
      <c r="DL258" s="132"/>
    </row>
    <row r="259" spans="1:116" s="296" customFormat="1" ht="45" customHeight="1">
      <c r="A259" s="439">
        <v>13</v>
      </c>
      <c r="B259" s="118"/>
      <c r="C259" s="88" t="s">
        <v>76</v>
      </c>
      <c r="D259" s="88" t="s">
        <v>3596</v>
      </c>
      <c r="E259" s="27" t="s">
        <v>3597</v>
      </c>
      <c r="F259" s="88" t="s">
        <v>3598</v>
      </c>
      <c r="G259" s="88" t="s">
        <v>3599</v>
      </c>
      <c r="H259" s="438">
        <v>8477</v>
      </c>
      <c r="I259" s="214" t="s">
        <v>2550</v>
      </c>
      <c r="J259" s="118"/>
      <c r="K259" s="88"/>
      <c r="L259" s="193">
        <v>43301</v>
      </c>
      <c r="M259" s="194" t="s">
        <v>3600</v>
      </c>
      <c r="N259" s="295"/>
      <c r="O259" s="236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/>
      <c r="AQ259" s="133"/>
      <c r="AR259" s="133"/>
      <c r="AS259" s="133"/>
      <c r="AT259" s="133"/>
      <c r="AU259" s="133"/>
      <c r="AV259" s="133"/>
      <c r="AW259" s="133"/>
      <c r="AX259" s="133"/>
      <c r="AY259" s="133"/>
      <c r="AZ259" s="133"/>
      <c r="BA259" s="133"/>
      <c r="BB259" s="133"/>
      <c r="BC259" s="133"/>
      <c r="BD259" s="133"/>
      <c r="BE259" s="133"/>
      <c r="BF259" s="133"/>
      <c r="BG259" s="133"/>
      <c r="BH259" s="133"/>
      <c r="BI259" s="133"/>
      <c r="BJ259" s="133"/>
      <c r="BK259" s="133"/>
      <c r="BL259" s="133"/>
      <c r="BM259" s="133"/>
      <c r="BN259" s="133"/>
      <c r="BO259" s="133"/>
      <c r="BP259" s="133"/>
      <c r="BQ259" s="133"/>
      <c r="BR259" s="133"/>
      <c r="BS259" s="133"/>
      <c r="BT259" s="133"/>
      <c r="BU259" s="133"/>
      <c r="BV259" s="133"/>
      <c r="BW259" s="133"/>
      <c r="BX259" s="133"/>
      <c r="BY259" s="133"/>
      <c r="BZ259" s="133"/>
      <c r="CA259" s="133"/>
      <c r="CB259" s="133"/>
      <c r="CC259" s="133"/>
      <c r="CD259" s="133"/>
      <c r="CE259" s="133"/>
      <c r="CF259" s="133"/>
      <c r="CG259" s="133"/>
      <c r="CH259" s="133"/>
      <c r="CI259" s="133"/>
      <c r="CJ259" s="133"/>
      <c r="CK259" s="133"/>
      <c r="CL259" s="133"/>
      <c r="CM259" s="133"/>
      <c r="CN259" s="133"/>
      <c r="CO259" s="133"/>
      <c r="CP259" s="133"/>
      <c r="CQ259" s="133"/>
      <c r="CR259" s="133"/>
      <c r="CS259" s="133"/>
      <c r="CT259" s="133"/>
      <c r="CU259" s="133"/>
      <c r="CV259" s="133"/>
      <c r="CW259" s="133"/>
      <c r="CX259" s="133"/>
      <c r="CY259" s="133"/>
      <c r="CZ259" s="133"/>
      <c r="DA259" s="133"/>
      <c r="DB259" s="133"/>
      <c r="DC259" s="133"/>
      <c r="DD259" s="133"/>
      <c r="DE259" s="133"/>
      <c r="DF259" s="133"/>
      <c r="DG259" s="133"/>
      <c r="DH259" s="133"/>
      <c r="DI259" s="133"/>
      <c r="DJ259" s="133"/>
      <c r="DK259" s="133"/>
      <c r="DL259" s="133"/>
    </row>
    <row r="260" spans="1:15" s="119" customFormat="1" ht="45" customHeight="1">
      <c r="A260" s="437">
        <v>14</v>
      </c>
      <c r="B260" s="76"/>
      <c r="C260" s="115" t="s">
        <v>2668</v>
      </c>
      <c r="D260" s="115" t="s">
        <v>2669</v>
      </c>
      <c r="E260" s="38" t="s">
        <v>2670</v>
      </c>
      <c r="F260" s="115" t="s">
        <v>2671</v>
      </c>
      <c r="G260" s="115" t="s">
        <v>2672</v>
      </c>
      <c r="H260" s="440">
        <v>675</v>
      </c>
      <c r="I260" s="213" t="s">
        <v>2550</v>
      </c>
      <c r="J260" s="77"/>
      <c r="K260" s="77"/>
      <c r="L260" s="191" t="s">
        <v>2602</v>
      </c>
      <c r="M260" s="192" t="s">
        <v>2673</v>
      </c>
      <c r="N260" s="131"/>
      <c r="O260" s="235"/>
    </row>
    <row r="261" spans="1:15" s="119" customFormat="1" ht="45" customHeight="1">
      <c r="A261" s="437">
        <v>15</v>
      </c>
      <c r="B261" s="212"/>
      <c r="C261" s="115" t="s">
        <v>2674</v>
      </c>
      <c r="D261" s="115" t="s">
        <v>2675</v>
      </c>
      <c r="E261" s="38" t="s">
        <v>2676</v>
      </c>
      <c r="F261" s="115" t="s">
        <v>2677</v>
      </c>
      <c r="G261" s="115" t="s">
        <v>2678</v>
      </c>
      <c r="H261" s="438">
        <v>1500</v>
      </c>
      <c r="I261" s="213" t="s">
        <v>2550</v>
      </c>
      <c r="J261" s="134"/>
      <c r="K261" s="77"/>
      <c r="L261" s="191" t="s">
        <v>2679</v>
      </c>
      <c r="M261" s="192" t="s">
        <v>2680</v>
      </c>
      <c r="N261" s="131"/>
      <c r="O261" s="235"/>
    </row>
    <row r="262" spans="1:15" s="119" customFormat="1" ht="45" customHeight="1">
      <c r="A262" s="437">
        <v>16</v>
      </c>
      <c r="B262" s="212"/>
      <c r="C262" s="115" t="s">
        <v>2681</v>
      </c>
      <c r="D262" s="115" t="s">
        <v>2682</v>
      </c>
      <c r="E262" s="38" t="s">
        <v>2683</v>
      </c>
      <c r="F262" s="115" t="s">
        <v>2684</v>
      </c>
      <c r="G262" s="115" t="s">
        <v>2685</v>
      </c>
      <c r="H262" s="438">
        <v>10204</v>
      </c>
      <c r="I262" s="213" t="s">
        <v>2550</v>
      </c>
      <c r="J262" s="134"/>
      <c r="K262" s="77"/>
      <c r="L262" s="191" t="s">
        <v>2686</v>
      </c>
      <c r="M262" s="192" t="s">
        <v>2687</v>
      </c>
      <c r="N262" s="131"/>
      <c r="O262" s="235"/>
    </row>
    <row r="263" spans="1:15" s="119" customFormat="1" ht="45" customHeight="1">
      <c r="A263" s="437">
        <v>17</v>
      </c>
      <c r="B263" s="212"/>
      <c r="C263" s="115" t="s">
        <v>2688</v>
      </c>
      <c r="D263" s="115" t="s">
        <v>2689</v>
      </c>
      <c r="E263" s="38" t="s">
        <v>2690</v>
      </c>
      <c r="F263" s="115" t="s">
        <v>2691</v>
      </c>
      <c r="G263" s="115" t="s">
        <v>2692</v>
      </c>
      <c r="H263" s="438">
        <v>8000</v>
      </c>
      <c r="I263" s="213" t="s">
        <v>2550</v>
      </c>
      <c r="J263" s="134"/>
      <c r="K263" s="77"/>
      <c r="L263" s="195" t="s">
        <v>2693</v>
      </c>
      <c r="M263" s="192" t="s">
        <v>2694</v>
      </c>
      <c r="N263" s="131"/>
      <c r="O263" s="236"/>
    </row>
    <row r="264" spans="1:15" s="119" customFormat="1" ht="45" customHeight="1">
      <c r="A264" s="437">
        <v>18</v>
      </c>
      <c r="B264" s="212"/>
      <c r="C264" s="115" t="s">
        <v>2695</v>
      </c>
      <c r="D264" s="115" t="s">
        <v>2696</v>
      </c>
      <c r="E264" s="38" t="s">
        <v>2697</v>
      </c>
      <c r="F264" s="115" t="s">
        <v>2698</v>
      </c>
      <c r="G264" s="115" t="s">
        <v>2699</v>
      </c>
      <c r="H264" s="438">
        <v>4055</v>
      </c>
      <c r="I264" s="213" t="s">
        <v>2550</v>
      </c>
      <c r="J264" s="134"/>
      <c r="K264" s="77"/>
      <c r="L264" s="191" t="s">
        <v>1382</v>
      </c>
      <c r="M264" s="192" t="s">
        <v>2700</v>
      </c>
      <c r="N264" s="131"/>
      <c r="O264" s="235"/>
    </row>
    <row r="265" spans="1:15" s="119" customFormat="1" ht="45" customHeight="1">
      <c r="A265" s="437">
        <v>19</v>
      </c>
      <c r="B265" s="212"/>
      <c r="C265" s="115" t="s">
        <v>2701</v>
      </c>
      <c r="D265" s="115" t="s">
        <v>2702</v>
      </c>
      <c r="E265" s="38" t="s">
        <v>2703</v>
      </c>
      <c r="F265" s="115" t="s">
        <v>2704</v>
      </c>
      <c r="G265" s="115" t="s">
        <v>2705</v>
      </c>
      <c r="H265" s="438">
        <v>18800</v>
      </c>
      <c r="I265" s="213" t="s">
        <v>2550</v>
      </c>
      <c r="J265" s="134"/>
      <c r="K265" s="77"/>
      <c r="L265" s="191" t="s">
        <v>1382</v>
      </c>
      <c r="M265" s="192" t="s">
        <v>2706</v>
      </c>
      <c r="N265" s="131"/>
      <c r="O265" s="235"/>
    </row>
    <row r="266" spans="1:15" s="119" customFormat="1" ht="45" customHeight="1">
      <c r="A266" s="437">
        <v>20</v>
      </c>
      <c r="B266" s="212"/>
      <c r="C266" s="115" t="s">
        <v>2707</v>
      </c>
      <c r="D266" s="115" t="s">
        <v>2708</v>
      </c>
      <c r="E266" s="38" t="s">
        <v>2709</v>
      </c>
      <c r="F266" s="115" t="s">
        <v>2710</v>
      </c>
      <c r="G266" s="115" t="s">
        <v>2711</v>
      </c>
      <c r="H266" s="438">
        <v>28300</v>
      </c>
      <c r="I266" s="213" t="s">
        <v>2550</v>
      </c>
      <c r="J266" s="134"/>
      <c r="K266" s="77"/>
      <c r="L266" s="191" t="s">
        <v>1383</v>
      </c>
      <c r="M266" s="192" t="s">
        <v>2712</v>
      </c>
      <c r="N266" s="131"/>
      <c r="O266" s="235"/>
    </row>
    <row r="267" spans="1:15" s="125" customFormat="1" ht="45" customHeight="1">
      <c r="A267" s="437">
        <v>21</v>
      </c>
      <c r="B267" s="212"/>
      <c r="C267" s="115" t="s">
        <v>2713</v>
      </c>
      <c r="D267" s="115" t="s">
        <v>2714</v>
      </c>
      <c r="E267" s="38" t="s">
        <v>2715</v>
      </c>
      <c r="F267" s="115" t="s">
        <v>2716</v>
      </c>
      <c r="G267" s="115" t="s">
        <v>2621</v>
      </c>
      <c r="H267" s="438">
        <v>20000</v>
      </c>
      <c r="I267" s="213" t="s">
        <v>2550</v>
      </c>
      <c r="J267" s="117"/>
      <c r="K267" s="115"/>
      <c r="L267" s="191" t="s">
        <v>1383</v>
      </c>
      <c r="M267" s="192" t="s">
        <v>2717</v>
      </c>
      <c r="N267" s="135"/>
      <c r="O267" s="235"/>
    </row>
    <row r="268" spans="1:15" s="119" customFormat="1" ht="45" customHeight="1">
      <c r="A268" s="437">
        <v>22</v>
      </c>
      <c r="B268" s="212"/>
      <c r="C268" s="115" t="s">
        <v>2718</v>
      </c>
      <c r="D268" s="115" t="s">
        <v>2719</v>
      </c>
      <c r="E268" s="38" t="s">
        <v>2720</v>
      </c>
      <c r="F268" s="115" t="s">
        <v>2721</v>
      </c>
      <c r="G268" s="115" t="s">
        <v>2722</v>
      </c>
      <c r="H268" s="438">
        <v>2000</v>
      </c>
      <c r="I268" s="213" t="s">
        <v>2550</v>
      </c>
      <c r="J268" s="134"/>
      <c r="K268" s="77"/>
      <c r="L268" s="191" t="s">
        <v>1383</v>
      </c>
      <c r="M268" s="192" t="s">
        <v>2723</v>
      </c>
      <c r="N268" s="131"/>
      <c r="O268" s="235"/>
    </row>
    <row r="269" spans="1:15" s="119" customFormat="1" ht="45" customHeight="1">
      <c r="A269" s="437">
        <v>23</v>
      </c>
      <c r="B269" s="212"/>
      <c r="C269" s="115" t="s">
        <v>2724</v>
      </c>
      <c r="D269" s="115" t="s">
        <v>2725</v>
      </c>
      <c r="E269" s="38" t="s">
        <v>2726</v>
      </c>
      <c r="F269" s="115" t="s">
        <v>2727</v>
      </c>
      <c r="G269" s="115" t="s">
        <v>2728</v>
      </c>
      <c r="H269" s="438">
        <v>2425</v>
      </c>
      <c r="I269" s="213" t="s">
        <v>2550</v>
      </c>
      <c r="J269" s="134"/>
      <c r="K269" s="77"/>
      <c r="L269" s="191" t="s">
        <v>2729</v>
      </c>
      <c r="M269" s="192" t="s">
        <v>2730</v>
      </c>
      <c r="N269" s="131"/>
      <c r="O269" s="235"/>
    </row>
    <row r="270" spans="1:15" s="119" customFormat="1" ht="45" customHeight="1">
      <c r="A270" s="437">
        <v>24</v>
      </c>
      <c r="B270" s="212"/>
      <c r="C270" s="115" t="s">
        <v>2731</v>
      </c>
      <c r="D270" s="115" t="s">
        <v>2732</v>
      </c>
      <c r="E270" s="38" t="s">
        <v>2733</v>
      </c>
      <c r="F270" s="115" t="s">
        <v>2734</v>
      </c>
      <c r="G270" s="115" t="s">
        <v>2735</v>
      </c>
      <c r="H270" s="438">
        <v>10100</v>
      </c>
      <c r="I270" s="213" t="s">
        <v>2550</v>
      </c>
      <c r="J270" s="134"/>
      <c r="K270" s="77"/>
      <c r="L270" s="191" t="s">
        <v>2729</v>
      </c>
      <c r="M270" s="192" t="s">
        <v>2736</v>
      </c>
      <c r="N270" s="131"/>
      <c r="O270" s="235"/>
    </row>
    <row r="271" spans="1:15" s="119" customFormat="1" ht="45" customHeight="1">
      <c r="A271" s="437">
        <v>25</v>
      </c>
      <c r="B271" s="212"/>
      <c r="C271" s="115" t="s">
        <v>2635</v>
      </c>
      <c r="D271" s="115" t="s">
        <v>2737</v>
      </c>
      <c r="E271" s="38" t="s">
        <v>2738</v>
      </c>
      <c r="F271" s="115" t="s">
        <v>2739</v>
      </c>
      <c r="G271" s="115" t="s">
        <v>2740</v>
      </c>
      <c r="H271" s="438">
        <v>9520</v>
      </c>
      <c r="I271" s="213" t="s">
        <v>2550</v>
      </c>
      <c r="J271" s="134"/>
      <c r="K271" s="77"/>
      <c r="L271" s="191" t="s">
        <v>2729</v>
      </c>
      <c r="M271" s="192" t="s">
        <v>2741</v>
      </c>
      <c r="N271" s="131"/>
      <c r="O271" s="235"/>
    </row>
    <row r="272" spans="1:15" s="119" customFormat="1" ht="45" customHeight="1">
      <c r="A272" s="437">
        <v>26</v>
      </c>
      <c r="B272" s="212"/>
      <c r="C272" s="115" t="s">
        <v>2742</v>
      </c>
      <c r="D272" s="115" t="s">
        <v>2743</v>
      </c>
      <c r="E272" s="38" t="s">
        <v>2744</v>
      </c>
      <c r="F272" s="115" t="s">
        <v>2745</v>
      </c>
      <c r="G272" s="115" t="s">
        <v>2746</v>
      </c>
      <c r="H272" s="438">
        <v>5000</v>
      </c>
      <c r="I272" s="213" t="s">
        <v>2550</v>
      </c>
      <c r="J272" s="134"/>
      <c r="K272" s="77"/>
      <c r="L272" s="191" t="s">
        <v>2729</v>
      </c>
      <c r="M272" s="192" t="s">
        <v>2747</v>
      </c>
      <c r="N272" s="131"/>
      <c r="O272" s="235"/>
    </row>
    <row r="273" spans="1:15" s="119" customFormat="1" ht="45" customHeight="1">
      <c r="A273" s="437">
        <v>27</v>
      </c>
      <c r="B273" s="212"/>
      <c r="C273" s="115" t="s">
        <v>2748</v>
      </c>
      <c r="D273" s="115" t="s">
        <v>2749</v>
      </c>
      <c r="E273" s="38" t="s">
        <v>2750</v>
      </c>
      <c r="F273" s="115" t="s">
        <v>2751</v>
      </c>
      <c r="G273" s="115" t="s">
        <v>2752</v>
      </c>
      <c r="H273" s="438">
        <v>4229</v>
      </c>
      <c r="I273" s="213" t="s">
        <v>2550</v>
      </c>
      <c r="J273" s="134"/>
      <c r="K273" s="77"/>
      <c r="L273" s="191" t="s">
        <v>2729</v>
      </c>
      <c r="M273" s="192" t="s">
        <v>2753</v>
      </c>
      <c r="N273" s="131"/>
      <c r="O273" s="235"/>
    </row>
    <row r="274" spans="1:15" s="119" customFormat="1" ht="45" customHeight="1">
      <c r="A274" s="437">
        <v>28</v>
      </c>
      <c r="B274" s="212"/>
      <c r="C274" s="115" t="s">
        <v>2754</v>
      </c>
      <c r="D274" s="115" t="s">
        <v>2749</v>
      </c>
      <c r="E274" s="38" t="s">
        <v>2755</v>
      </c>
      <c r="F274" s="115" t="s">
        <v>2756</v>
      </c>
      <c r="G274" s="115" t="s">
        <v>2757</v>
      </c>
      <c r="H274" s="438">
        <v>4360</v>
      </c>
      <c r="I274" s="213" t="s">
        <v>2550</v>
      </c>
      <c r="J274" s="134"/>
      <c r="K274" s="77"/>
      <c r="L274" s="191" t="s">
        <v>2729</v>
      </c>
      <c r="M274" s="192" t="s">
        <v>2758</v>
      </c>
      <c r="N274" s="131"/>
      <c r="O274" s="235"/>
    </row>
    <row r="275" spans="1:15" s="119" customFormat="1" ht="45" customHeight="1">
      <c r="A275" s="437">
        <v>29</v>
      </c>
      <c r="B275" s="212"/>
      <c r="C275" s="115" t="s">
        <v>2759</v>
      </c>
      <c r="D275" s="115" t="s">
        <v>2760</v>
      </c>
      <c r="E275" s="38" t="s">
        <v>2761</v>
      </c>
      <c r="F275" s="115" t="s">
        <v>2762</v>
      </c>
      <c r="G275" s="115" t="s">
        <v>2763</v>
      </c>
      <c r="H275" s="438">
        <v>22473</v>
      </c>
      <c r="I275" s="213" t="s">
        <v>2550</v>
      </c>
      <c r="J275" s="134"/>
      <c r="K275" s="77"/>
      <c r="L275" s="191" t="s">
        <v>2729</v>
      </c>
      <c r="M275" s="192" t="s">
        <v>2764</v>
      </c>
      <c r="N275" s="131"/>
      <c r="O275" s="235"/>
    </row>
    <row r="276" spans="1:15" s="119" customFormat="1" ht="45" customHeight="1">
      <c r="A276" s="437">
        <v>30</v>
      </c>
      <c r="B276" s="212"/>
      <c r="C276" s="115" t="s">
        <v>2765</v>
      </c>
      <c r="D276" s="115" t="s">
        <v>2766</v>
      </c>
      <c r="E276" s="38" t="s">
        <v>2767</v>
      </c>
      <c r="F276" s="115" t="s">
        <v>2768</v>
      </c>
      <c r="G276" s="115" t="s">
        <v>2769</v>
      </c>
      <c r="H276" s="438">
        <v>16990</v>
      </c>
      <c r="I276" s="213" t="s">
        <v>2550</v>
      </c>
      <c r="J276" s="134"/>
      <c r="K276" s="77"/>
      <c r="L276" s="191" t="s">
        <v>2729</v>
      </c>
      <c r="M276" s="192" t="s">
        <v>2770</v>
      </c>
      <c r="N276" s="131"/>
      <c r="O276" s="235"/>
    </row>
    <row r="277" spans="1:15" s="119" customFormat="1" ht="45" customHeight="1">
      <c r="A277" s="437">
        <v>31</v>
      </c>
      <c r="B277" s="212"/>
      <c r="C277" s="115" t="s">
        <v>2771</v>
      </c>
      <c r="D277" s="115" t="s">
        <v>2772</v>
      </c>
      <c r="E277" s="38" t="s">
        <v>2773</v>
      </c>
      <c r="F277" s="115" t="s">
        <v>2774</v>
      </c>
      <c r="G277" s="115" t="s">
        <v>2775</v>
      </c>
      <c r="H277" s="438">
        <v>14000</v>
      </c>
      <c r="I277" s="213" t="s">
        <v>2550</v>
      </c>
      <c r="J277" s="134"/>
      <c r="K277" s="77"/>
      <c r="L277" s="191" t="s">
        <v>2729</v>
      </c>
      <c r="M277" s="196" t="s">
        <v>2776</v>
      </c>
      <c r="N277" s="131"/>
      <c r="O277" s="235"/>
    </row>
    <row r="278" spans="1:15" s="119" customFormat="1" ht="45" customHeight="1">
      <c r="A278" s="437">
        <v>32</v>
      </c>
      <c r="B278" s="212"/>
      <c r="C278" s="115" t="s">
        <v>1388</v>
      </c>
      <c r="D278" s="115" t="s">
        <v>2777</v>
      </c>
      <c r="E278" s="38" t="s">
        <v>2778</v>
      </c>
      <c r="F278" s="115" t="s">
        <v>2779</v>
      </c>
      <c r="G278" s="115" t="s">
        <v>2780</v>
      </c>
      <c r="H278" s="438">
        <v>1525</v>
      </c>
      <c r="I278" s="213" t="s">
        <v>2550</v>
      </c>
      <c r="J278" s="134"/>
      <c r="K278" s="77"/>
      <c r="L278" s="191" t="s">
        <v>2729</v>
      </c>
      <c r="M278" s="196" t="s">
        <v>2781</v>
      </c>
      <c r="N278" s="131"/>
      <c r="O278" s="235"/>
    </row>
    <row r="279" spans="1:15" s="119" customFormat="1" ht="45" customHeight="1">
      <c r="A279" s="439">
        <v>33</v>
      </c>
      <c r="B279" s="212"/>
      <c r="C279" s="88" t="s">
        <v>1177</v>
      </c>
      <c r="D279" s="88" t="s">
        <v>2749</v>
      </c>
      <c r="E279" s="27" t="s">
        <v>2782</v>
      </c>
      <c r="F279" s="88" t="s">
        <v>2783</v>
      </c>
      <c r="G279" s="88" t="s">
        <v>3157</v>
      </c>
      <c r="H279" s="438">
        <v>400</v>
      </c>
      <c r="I279" s="213" t="s">
        <v>2550</v>
      </c>
      <c r="J279" s="134"/>
      <c r="K279" s="77"/>
      <c r="L279" s="193" t="s">
        <v>2784</v>
      </c>
      <c r="M279" s="196" t="s">
        <v>3158</v>
      </c>
      <c r="N279" s="131"/>
      <c r="O279" s="235"/>
    </row>
    <row r="280" spans="1:15" s="119" customFormat="1" ht="45" customHeight="1">
      <c r="A280" s="437">
        <v>34</v>
      </c>
      <c r="B280" s="212"/>
      <c r="C280" s="115" t="s">
        <v>2785</v>
      </c>
      <c r="D280" s="115" t="s">
        <v>2786</v>
      </c>
      <c r="E280" s="38" t="s">
        <v>2787</v>
      </c>
      <c r="F280" s="115" t="s">
        <v>2788</v>
      </c>
      <c r="G280" s="115" t="s">
        <v>2789</v>
      </c>
      <c r="H280" s="438">
        <v>8227</v>
      </c>
      <c r="I280" s="213" t="s">
        <v>2550</v>
      </c>
      <c r="J280" s="134"/>
      <c r="K280" s="77"/>
      <c r="L280" s="191" t="s">
        <v>2790</v>
      </c>
      <c r="M280" s="192" t="s">
        <v>2791</v>
      </c>
      <c r="N280" s="131"/>
      <c r="O280" s="235"/>
    </row>
    <row r="281" spans="1:15" s="119" customFormat="1" ht="45" customHeight="1">
      <c r="A281" s="593">
        <v>35</v>
      </c>
      <c r="B281" s="212"/>
      <c r="C281" s="115" t="s">
        <v>2792</v>
      </c>
      <c r="D281" s="115" t="s">
        <v>2793</v>
      </c>
      <c r="E281" s="38" t="s">
        <v>2794</v>
      </c>
      <c r="F281" s="115" t="s">
        <v>2795</v>
      </c>
      <c r="G281" s="115" t="s">
        <v>2796</v>
      </c>
      <c r="H281" s="438">
        <v>1000</v>
      </c>
      <c r="I281" s="213" t="s">
        <v>2550</v>
      </c>
      <c r="J281" s="134"/>
      <c r="K281" s="77"/>
      <c r="L281" s="191" t="s">
        <v>2790</v>
      </c>
      <c r="M281" s="192" t="s">
        <v>2797</v>
      </c>
      <c r="N281" s="131"/>
      <c r="O281" s="235"/>
    </row>
    <row r="282" spans="1:15" s="119" customFormat="1" ht="45" customHeight="1">
      <c r="A282" s="594"/>
      <c r="B282" s="212"/>
      <c r="C282" s="115" t="s">
        <v>2798</v>
      </c>
      <c r="D282" s="115" t="s">
        <v>2799</v>
      </c>
      <c r="E282" s="38" t="s">
        <v>2794</v>
      </c>
      <c r="F282" s="115" t="s">
        <v>2795</v>
      </c>
      <c r="G282" s="115" t="s">
        <v>2796</v>
      </c>
      <c r="H282" s="438">
        <v>1000</v>
      </c>
      <c r="I282" s="213" t="s">
        <v>2550</v>
      </c>
      <c r="J282" s="134"/>
      <c r="K282" s="77"/>
      <c r="L282" s="191" t="s">
        <v>2790</v>
      </c>
      <c r="M282" s="192" t="s">
        <v>2800</v>
      </c>
      <c r="N282" s="131"/>
      <c r="O282" s="235"/>
    </row>
    <row r="283" spans="1:15" s="119" customFormat="1" ht="45" customHeight="1">
      <c r="A283" s="595">
        <v>36</v>
      </c>
      <c r="B283" s="212"/>
      <c r="C283" s="115" t="s">
        <v>2801</v>
      </c>
      <c r="D283" s="115" t="s">
        <v>2786</v>
      </c>
      <c r="E283" s="38" t="s">
        <v>2802</v>
      </c>
      <c r="F283" s="115" t="s">
        <v>2803</v>
      </c>
      <c r="G283" s="115" t="s">
        <v>2804</v>
      </c>
      <c r="H283" s="438">
        <v>6100</v>
      </c>
      <c r="I283" s="213" t="s">
        <v>2550</v>
      </c>
      <c r="J283" s="134"/>
      <c r="K283" s="77"/>
      <c r="L283" s="191" t="s">
        <v>2790</v>
      </c>
      <c r="M283" s="192" t="s">
        <v>2805</v>
      </c>
      <c r="N283" s="131"/>
      <c r="O283" s="235"/>
    </row>
    <row r="284" spans="1:15" s="119" customFormat="1" ht="45" customHeight="1">
      <c r="A284" s="596"/>
      <c r="B284" s="212"/>
      <c r="C284" s="115" t="s">
        <v>2792</v>
      </c>
      <c r="D284" s="115" t="s">
        <v>2786</v>
      </c>
      <c r="E284" s="38" t="s">
        <v>2802</v>
      </c>
      <c r="F284" s="115" t="s">
        <v>2803</v>
      </c>
      <c r="G284" s="115" t="s">
        <v>1381</v>
      </c>
      <c r="H284" s="438">
        <v>5000</v>
      </c>
      <c r="I284" s="213" t="s">
        <v>2550</v>
      </c>
      <c r="J284" s="134"/>
      <c r="K284" s="77"/>
      <c r="L284" s="191" t="s">
        <v>2790</v>
      </c>
      <c r="M284" s="192" t="s">
        <v>2806</v>
      </c>
      <c r="N284" s="131"/>
      <c r="O284" s="235"/>
    </row>
    <row r="285" spans="1:15" s="119" customFormat="1" ht="45" customHeight="1">
      <c r="A285" s="437">
        <v>37</v>
      </c>
      <c r="B285" s="212"/>
      <c r="C285" s="115" t="s">
        <v>2807</v>
      </c>
      <c r="D285" s="115" t="s">
        <v>2808</v>
      </c>
      <c r="E285" s="38" t="s">
        <v>2809</v>
      </c>
      <c r="F285" s="115" t="s">
        <v>2810</v>
      </c>
      <c r="G285" s="115" t="s">
        <v>2811</v>
      </c>
      <c r="H285" s="438">
        <v>3160</v>
      </c>
      <c r="I285" s="213" t="s">
        <v>2550</v>
      </c>
      <c r="J285" s="134"/>
      <c r="K285" s="77"/>
      <c r="L285" s="191" t="s">
        <v>2790</v>
      </c>
      <c r="M285" s="192" t="s">
        <v>2812</v>
      </c>
      <c r="N285" s="131"/>
      <c r="O285" s="235"/>
    </row>
    <row r="286" spans="1:15" s="119" customFormat="1" ht="45" customHeight="1">
      <c r="A286" s="595">
        <v>38</v>
      </c>
      <c r="B286" s="212"/>
      <c r="C286" s="115" t="s">
        <v>2813</v>
      </c>
      <c r="D286" s="115" t="s">
        <v>2814</v>
      </c>
      <c r="E286" s="587" t="s">
        <v>2815</v>
      </c>
      <c r="F286" s="614" t="s">
        <v>2816</v>
      </c>
      <c r="G286" s="115" t="s">
        <v>3159</v>
      </c>
      <c r="H286" s="438">
        <v>17250</v>
      </c>
      <c r="I286" s="213" t="s">
        <v>2550</v>
      </c>
      <c r="J286" s="134"/>
      <c r="K286" s="77"/>
      <c r="L286" s="191" t="s">
        <v>2541</v>
      </c>
      <c r="M286" s="192" t="s">
        <v>2817</v>
      </c>
      <c r="N286" s="131"/>
      <c r="O286" s="235"/>
    </row>
    <row r="287" spans="1:15" s="119" customFormat="1" ht="45" customHeight="1">
      <c r="A287" s="596"/>
      <c r="B287" s="212"/>
      <c r="C287" s="115" t="s">
        <v>2818</v>
      </c>
      <c r="D287" s="115" t="s">
        <v>2814</v>
      </c>
      <c r="E287" s="613"/>
      <c r="F287" s="615"/>
      <c r="G287" s="115" t="s">
        <v>2819</v>
      </c>
      <c r="H287" s="438">
        <v>25385</v>
      </c>
      <c r="I287" s="213" t="s">
        <v>2550</v>
      </c>
      <c r="J287" s="134"/>
      <c r="K287" s="77"/>
      <c r="L287" s="191" t="s">
        <v>2541</v>
      </c>
      <c r="M287" s="192" t="s">
        <v>2820</v>
      </c>
      <c r="N287" s="131"/>
      <c r="O287" s="235"/>
    </row>
    <row r="288" spans="1:15" s="119" customFormat="1" ht="45" customHeight="1">
      <c r="A288" s="213">
        <v>39</v>
      </c>
      <c r="B288" s="212"/>
      <c r="C288" s="115" t="s">
        <v>2821</v>
      </c>
      <c r="D288" s="115" t="s">
        <v>2786</v>
      </c>
      <c r="E288" s="38" t="s">
        <v>2822</v>
      </c>
      <c r="F288" s="115" t="s">
        <v>2823</v>
      </c>
      <c r="G288" s="115" t="s">
        <v>2824</v>
      </c>
      <c r="H288" s="438">
        <v>3500</v>
      </c>
      <c r="I288" s="213" t="s">
        <v>2550</v>
      </c>
      <c r="J288" s="134"/>
      <c r="K288" s="77"/>
      <c r="L288" s="191" t="s">
        <v>2790</v>
      </c>
      <c r="M288" s="119" t="s">
        <v>2825</v>
      </c>
      <c r="N288" s="131"/>
      <c r="O288" s="235"/>
    </row>
    <row r="289" spans="1:15" s="119" customFormat="1" ht="45" customHeight="1">
      <c r="A289" s="213">
        <v>40</v>
      </c>
      <c r="B289" s="212"/>
      <c r="C289" s="115" t="s">
        <v>2826</v>
      </c>
      <c r="D289" s="115" t="s">
        <v>2827</v>
      </c>
      <c r="E289" s="38" t="s">
        <v>2828</v>
      </c>
      <c r="F289" s="115" t="s">
        <v>2829</v>
      </c>
      <c r="G289" s="115" t="s">
        <v>2830</v>
      </c>
      <c r="H289" s="438">
        <v>1224</v>
      </c>
      <c r="I289" s="213" t="s">
        <v>2550</v>
      </c>
      <c r="J289" s="134"/>
      <c r="K289" s="77"/>
      <c r="L289" s="191" t="s">
        <v>2790</v>
      </c>
      <c r="M289" s="192" t="s">
        <v>2831</v>
      </c>
      <c r="N289" s="131"/>
      <c r="O289" s="235"/>
    </row>
    <row r="290" spans="1:15" s="119" customFormat="1" ht="45" customHeight="1">
      <c r="A290" s="216">
        <v>41</v>
      </c>
      <c r="B290" s="212"/>
      <c r="C290" s="115" t="s">
        <v>2832</v>
      </c>
      <c r="D290" s="115" t="s">
        <v>2833</v>
      </c>
      <c r="E290" s="172" t="s">
        <v>2834</v>
      </c>
      <c r="F290" s="172" t="s">
        <v>2835</v>
      </c>
      <c r="G290" s="115" t="s">
        <v>2836</v>
      </c>
      <c r="H290" s="438">
        <v>800</v>
      </c>
      <c r="I290" s="213" t="s">
        <v>2550</v>
      </c>
      <c r="J290" s="134"/>
      <c r="K290" s="77"/>
      <c r="L290" s="191" t="s">
        <v>2837</v>
      </c>
      <c r="M290" s="192" t="s">
        <v>2838</v>
      </c>
      <c r="N290" s="131"/>
      <c r="O290" s="235"/>
    </row>
    <row r="291" spans="1:15" s="119" customFormat="1" ht="45" customHeight="1">
      <c r="A291" s="437">
        <v>42</v>
      </c>
      <c r="B291" s="212"/>
      <c r="C291" s="115" t="s">
        <v>2839</v>
      </c>
      <c r="D291" s="115" t="s">
        <v>2840</v>
      </c>
      <c r="E291" s="38" t="s">
        <v>2841</v>
      </c>
      <c r="F291" s="115" t="s">
        <v>2842</v>
      </c>
      <c r="G291" s="115" t="s">
        <v>2843</v>
      </c>
      <c r="H291" s="438">
        <v>8165</v>
      </c>
      <c r="I291" s="213" t="s">
        <v>2550</v>
      </c>
      <c r="J291" s="134"/>
      <c r="K291" s="77"/>
      <c r="L291" s="191" t="s">
        <v>2844</v>
      </c>
      <c r="M291" s="192" t="s">
        <v>2845</v>
      </c>
      <c r="N291" s="131"/>
      <c r="O291" s="235"/>
    </row>
    <row r="292" spans="1:15" s="119" customFormat="1" ht="45" customHeight="1">
      <c r="A292" s="437">
        <v>43</v>
      </c>
      <c r="B292" s="212"/>
      <c r="C292" s="115" t="s">
        <v>2846</v>
      </c>
      <c r="D292" s="115" t="s">
        <v>2847</v>
      </c>
      <c r="E292" s="38" t="s">
        <v>2848</v>
      </c>
      <c r="F292" s="115" t="s">
        <v>2849</v>
      </c>
      <c r="G292" s="115" t="s">
        <v>2850</v>
      </c>
      <c r="H292" s="438">
        <v>5097</v>
      </c>
      <c r="I292" s="213" t="s">
        <v>2550</v>
      </c>
      <c r="J292" s="134"/>
      <c r="K292" s="77"/>
      <c r="L292" s="191" t="s">
        <v>2844</v>
      </c>
      <c r="M292" s="192" t="s">
        <v>2851</v>
      </c>
      <c r="N292" s="131"/>
      <c r="O292" s="235"/>
    </row>
    <row r="293" spans="1:15" s="119" customFormat="1" ht="45" customHeight="1">
      <c r="A293" s="437">
        <v>44</v>
      </c>
      <c r="B293" s="212"/>
      <c r="C293" s="115" t="s">
        <v>2852</v>
      </c>
      <c r="D293" s="115" t="s">
        <v>2853</v>
      </c>
      <c r="E293" s="38" t="s">
        <v>2854</v>
      </c>
      <c r="F293" s="115" t="s">
        <v>2855</v>
      </c>
      <c r="G293" s="115" t="s">
        <v>2856</v>
      </c>
      <c r="H293" s="438">
        <v>19250</v>
      </c>
      <c r="I293" s="213" t="s">
        <v>2550</v>
      </c>
      <c r="J293" s="134"/>
      <c r="K293" s="77"/>
      <c r="L293" s="191" t="s">
        <v>2844</v>
      </c>
      <c r="M293" s="192" t="s">
        <v>2857</v>
      </c>
      <c r="N293" s="131"/>
      <c r="O293" s="235"/>
    </row>
    <row r="294" spans="1:15" s="119" customFormat="1" ht="45" customHeight="1">
      <c r="A294" s="595">
        <v>45</v>
      </c>
      <c r="B294" s="212"/>
      <c r="C294" s="115" t="s">
        <v>2858</v>
      </c>
      <c r="D294" s="115" t="s">
        <v>2859</v>
      </c>
      <c r="E294" s="587" t="s">
        <v>2860</v>
      </c>
      <c r="F294" s="614" t="s">
        <v>2861</v>
      </c>
      <c r="G294" s="115" t="s">
        <v>2862</v>
      </c>
      <c r="H294" s="438">
        <v>2440</v>
      </c>
      <c r="I294" s="213" t="s">
        <v>2550</v>
      </c>
      <c r="J294" s="134"/>
      <c r="K294" s="77"/>
      <c r="L294" s="191" t="s">
        <v>2863</v>
      </c>
      <c r="M294" s="192" t="s">
        <v>2864</v>
      </c>
      <c r="N294" s="131"/>
      <c r="O294" s="235"/>
    </row>
    <row r="295" spans="1:15" s="119" customFormat="1" ht="45" customHeight="1">
      <c r="A295" s="596"/>
      <c r="B295" s="212"/>
      <c r="C295" s="115" t="s">
        <v>2865</v>
      </c>
      <c r="D295" s="115" t="s">
        <v>2859</v>
      </c>
      <c r="E295" s="613"/>
      <c r="F295" s="615"/>
      <c r="G295" s="115" t="s">
        <v>2866</v>
      </c>
      <c r="H295" s="438">
        <v>2163</v>
      </c>
      <c r="I295" s="213" t="s">
        <v>2550</v>
      </c>
      <c r="J295" s="134"/>
      <c r="K295" s="77"/>
      <c r="L295" s="191" t="s">
        <v>2863</v>
      </c>
      <c r="M295" s="192" t="s">
        <v>2864</v>
      </c>
      <c r="N295" s="131"/>
      <c r="O295" s="235"/>
    </row>
    <row r="296" spans="1:15" s="119" customFormat="1" ht="45" customHeight="1">
      <c r="A296" s="437">
        <v>46</v>
      </c>
      <c r="B296" s="212"/>
      <c r="C296" s="115" t="s">
        <v>2867</v>
      </c>
      <c r="D296" s="115" t="s">
        <v>2868</v>
      </c>
      <c r="E296" s="38" t="s">
        <v>2869</v>
      </c>
      <c r="F296" s="115" t="s">
        <v>2870</v>
      </c>
      <c r="G296" s="115" t="s">
        <v>2871</v>
      </c>
      <c r="H296" s="438">
        <v>4936</v>
      </c>
      <c r="I296" s="213" t="s">
        <v>2550</v>
      </c>
      <c r="J296" s="134"/>
      <c r="K296" s="77"/>
      <c r="L296" s="191" t="s">
        <v>1292</v>
      </c>
      <c r="M296" s="192" t="s">
        <v>2872</v>
      </c>
      <c r="N296" s="131"/>
      <c r="O296" s="235"/>
    </row>
    <row r="297" spans="1:15" s="119" customFormat="1" ht="45" customHeight="1">
      <c r="A297" s="437">
        <v>47</v>
      </c>
      <c r="B297" s="212"/>
      <c r="C297" s="115" t="s">
        <v>2873</v>
      </c>
      <c r="D297" s="115" t="s">
        <v>2868</v>
      </c>
      <c r="E297" s="38" t="s">
        <v>2874</v>
      </c>
      <c r="F297" s="115" t="s">
        <v>2875</v>
      </c>
      <c r="G297" s="115" t="s">
        <v>2876</v>
      </c>
      <c r="H297" s="438">
        <v>2600</v>
      </c>
      <c r="I297" s="213" t="s">
        <v>2550</v>
      </c>
      <c r="J297" s="134"/>
      <c r="K297" s="77"/>
      <c r="L297" s="191" t="s">
        <v>1292</v>
      </c>
      <c r="M297" s="192" t="s">
        <v>2877</v>
      </c>
      <c r="N297" s="131"/>
      <c r="O297" s="235"/>
    </row>
    <row r="298" spans="1:15" s="119" customFormat="1" ht="45" customHeight="1">
      <c r="A298" s="437">
        <v>48</v>
      </c>
      <c r="B298" s="212"/>
      <c r="C298" s="115" t="s">
        <v>2879</v>
      </c>
      <c r="D298" s="115" t="s">
        <v>2880</v>
      </c>
      <c r="E298" s="38" t="s">
        <v>2881</v>
      </c>
      <c r="F298" s="115" t="s">
        <v>2882</v>
      </c>
      <c r="G298" s="115" t="s">
        <v>2883</v>
      </c>
      <c r="H298" s="438">
        <v>11106</v>
      </c>
      <c r="I298" s="213" t="s">
        <v>2550</v>
      </c>
      <c r="J298" s="134"/>
      <c r="K298" s="77"/>
      <c r="L298" s="191" t="s">
        <v>2878</v>
      </c>
      <c r="M298" s="192" t="s">
        <v>2884</v>
      </c>
      <c r="N298" s="131"/>
      <c r="O298" s="235"/>
    </row>
    <row r="299" spans="1:15" s="119" customFormat="1" ht="45" customHeight="1">
      <c r="A299" s="437">
        <v>49</v>
      </c>
      <c r="B299" s="212"/>
      <c r="C299" s="115" t="s">
        <v>2885</v>
      </c>
      <c r="D299" s="115" t="s">
        <v>2886</v>
      </c>
      <c r="E299" s="38" t="s">
        <v>2887</v>
      </c>
      <c r="F299" s="115" t="s">
        <v>2888</v>
      </c>
      <c r="G299" s="115" t="s">
        <v>2889</v>
      </c>
      <c r="H299" s="438">
        <v>12990</v>
      </c>
      <c r="I299" s="213" t="s">
        <v>2550</v>
      </c>
      <c r="J299" s="134"/>
      <c r="K299" s="77"/>
      <c r="L299" s="191" t="s">
        <v>2878</v>
      </c>
      <c r="M299" s="192" t="s">
        <v>2890</v>
      </c>
      <c r="N299" s="131"/>
      <c r="O299" s="235"/>
    </row>
    <row r="300" spans="1:15" s="119" customFormat="1" ht="45" customHeight="1">
      <c r="A300" s="437">
        <v>50</v>
      </c>
      <c r="B300" s="212"/>
      <c r="C300" s="115" t="s">
        <v>2891</v>
      </c>
      <c r="D300" s="115" t="s">
        <v>2892</v>
      </c>
      <c r="E300" s="38" t="s">
        <v>2893</v>
      </c>
      <c r="F300" s="115" t="s">
        <v>2894</v>
      </c>
      <c r="G300" s="115" t="s">
        <v>2895</v>
      </c>
      <c r="H300" s="438">
        <v>10200</v>
      </c>
      <c r="I300" s="213" t="s">
        <v>2550</v>
      </c>
      <c r="J300" s="134"/>
      <c r="K300" s="77"/>
      <c r="L300" s="191" t="s">
        <v>2878</v>
      </c>
      <c r="M300" s="192" t="s">
        <v>2896</v>
      </c>
      <c r="N300" s="131"/>
      <c r="O300" s="235"/>
    </row>
    <row r="301" spans="1:15" s="119" customFormat="1" ht="45" customHeight="1">
      <c r="A301" s="437">
        <v>51</v>
      </c>
      <c r="B301" s="212"/>
      <c r="C301" s="115" t="s">
        <v>2897</v>
      </c>
      <c r="D301" s="115" t="s">
        <v>2886</v>
      </c>
      <c r="E301" s="38" t="s">
        <v>2898</v>
      </c>
      <c r="F301" s="115" t="s">
        <v>2899</v>
      </c>
      <c r="G301" s="115" t="s">
        <v>2900</v>
      </c>
      <c r="H301" s="438">
        <v>5200</v>
      </c>
      <c r="I301" s="213" t="s">
        <v>2550</v>
      </c>
      <c r="J301" s="134"/>
      <c r="K301" s="77"/>
      <c r="L301" s="191" t="s">
        <v>2878</v>
      </c>
      <c r="M301" s="192" t="s">
        <v>2901</v>
      </c>
      <c r="N301" s="131"/>
      <c r="O301" s="235"/>
    </row>
    <row r="302" spans="1:15" s="119" customFormat="1" ht="45" customHeight="1">
      <c r="A302" s="437">
        <v>52</v>
      </c>
      <c r="B302" s="212"/>
      <c r="C302" s="115" t="s">
        <v>2902</v>
      </c>
      <c r="D302" s="115" t="s">
        <v>2903</v>
      </c>
      <c r="E302" s="38" t="s">
        <v>2904</v>
      </c>
      <c r="F302" s="115" t="s">
        <v>2905</v>
      </c>
      <c r="G302" s="115" t="s">
        <v>2906</v>
      </c>
      <c r="H302" s="438">
        <v>3778</v>
      </c>
      <c r="I302" s="213" t="s">
        <v>2550</v>
      </c>
      <c r="J302" s="134"/>
      <c r="K302" s="77"/>
      <c r="L302" s="191" t="s">
        <v>2061</v>
      </c>
      <c r="M302" s="192" t="s">
        <v>2907</v>
      </c>
      <c r="N302" s="131"/>
      <c r="O302" s="235"/>
    </row>
    <row r="303" spans="1:15" s="119" customFormat="1" ht="45" customHeight="1">
      <c r="A303" s="437">
        <v>53</v>
      </c>
      <c r="B303" s="212"/>
      <c r="C303" s="115" t="s">
        <v>2908</v>
      </c>
      <c r="D303" s="115" t="s">
        <v>2909</v>
      </c>
      <c r="E303" s="38" t="s">
        <v>2910</v>
      </c>
      <c r="F303" s="115" t="s">
        <v>2911</v>
      </c>
      <c r="G303" s="115" t="s">
        <v>2912</v>
      </c>
      <c r="H303" s="438">
        <v>1100</v>
      </c>
      <c r="I303" s="213" t="s">
        <v>2550</v>
      </c>
      <c r="J303" s="134"/>
      <c r="K303" s="77"/>
      <c r="L303" s="191" t="s">
        <v>2545</v>
      </c>
      <c r="M303" s="192" t="s">
        <v>2913</v>
      </c>
      <c r="N303" s="131"/>
      <c r="O303" s="235"/>
    </row>
    <row r="304" spans="1:15" s="119" customFormat="1" ht="45" customHeight="1">
      <c r="A304" s="437">
        <v>54</v>
      </c>
      <c r="B304" s="212"/>
      <c r="C304" s="115" t="s">
        <v>2914</v>
      </c>
      <c r="D304" s="115" t="s">
        <v>2915</v>
      </c>
      <c r="E304" s="38" t="s">
        <v>2916</v>
      </c>
      <c r="F304" s="115" t="s">
        <v>2917</v>
      </c>
      <c r="G304" s="115" t="s">
        <v>2918</v>
      </c>
      <c r="H304" s="438">
        <v>2737</v>
      </c>
      <c r="I304" s="213" t="s">
        <v>2550</v>
      </c>
      <c r="J304" s="134"/>
      <c r="K304" s="77"/>
      <c r="L304" s="191" t="s">
        <v>2062</v>
      </c>
      <c r="M304" s="192" t="s">
        <v>2919</v>
      </c>
      <c r="N304" s="131"/>
      <c r="O304" s="235"/>
    </row>
    <row r="305" spans="1:15" s="119" customFormat="1" ht="45" customHeight="1">
      <c r="A305" s="437">
        <v>55</v>
      </c>
      <c r="B305" s="212"/>
      <c r="C305" s="115" t="s">
        <v>2920</v>
      </c>
      <c r="D305" s="115" t="s">
        <v>2921</v>
      </c>
      <c r="E305" s="38" t="s">
        <v>2922</v>
      </c>
      <c r="F305" s="115" t="s">
        <v>2923</v>
      </c>
      <c r="G305" s="115" t="s">
        <v>2924</v>
      </c>
      <c r="H305" s="438">
        <v>20600</v>
      </c>
      <c r="I305" s="213" t="s">
        <v>2550</v>
      </c>
      <c r="J305" s="134"/>
      <c r="K305" s="77"/>
      <c r="L305" s="191" t="s">
        <v>1292</v>
      </c>
      <c r="M305" s="192" t="s">
        <v>2925</v>
      </c>
      <c r="N305" s="131"/>
      <c r="O305" s="235"/>
    </row>
    <row r="306" spans="1:15" s="119" customFormat="1" ht="45" customHeight="1">
      <c r="A306" s="437">
        <v>56</v>
      </c>
      <c r="B306" s="212"/>
      <c r="C306" s="115" t="s">
        <v>2542</v>
      </c>
      <c r="D306" s="115" t="s">
        <v>2926</v>
      </c>
      <c r="E306" s="38" t="s">
        <v>2927</v>
      </c>
      <c r="F306" s="115" t="s">
        <v>2928</v>
      </c>
      <c r="G306" s="115" t="s">
        <v>2929</v>
      </c>
      <c r="H306" s="438">
        <v>9000</v>
      </c>
      <c r="I306" s="213" t="s">
        <v>2550</v>
      </c>
      <c r="J306" s="134"/>
      <c r="K306" s="77"/>
      <c r="L306" s="98" t="s">
        <v>2930</v>
      </c>
      <c r="M306" s="190" t="s">
        <v>2931</v>
      </c>
      <c r="N306" s="131"/>
      <c r="O306" s="235"/>
    </row>
    <row r="307" spans="1:15" s="119" customFormat="1" ht="45" customHeight="1">
      <c r="A307" s="437">
        <v>57</v>
      </c>
      <c r="B307" s="212"/>
      <c r="C307" s="115" t="s">
        <v>2932</v>
      </c>
      <c r="D307" s="115" t="s">
        <v>2933</v>
      </c>
      <c r="E307" s="38" t="s">
        <v>2934</v>
      </c>
      <c r="F307" s="115" t="s">
        <v>2935</v>
      </c>
      <c r="G307" s="115" t="s">
        <v>2936</v>
      </c>
      <c r="H307" s="438">
        <v>1760019</v>
      </c>
      <c r="I307" s="213" t="s">
        <v>2550</v>
      </c>
      <c r="J307" s="134"/>
      <c r="K307" s="77"/>
      <c r="L307" s="77" t="s">
        <v>2937</v>
      </c>
      <c r="M307" s="184" t="s">
        <v>2938</v>
      </c>
      <c r="N307" s="131"/>
      <c r="O307" s="235"/>
    </row>
    <row r="308" spans="1:15" s="119" customFormat="1" ht="45" customHeight="1">
      <c r="A308" s="215">
        <v>58</v>
      </c>
      <c r="B308" s="212"/>
      <c r="C308" s="115" t="s">
        <v>2942</v>
      </c>
      <c r="D308" s="115" t="s">
        <v>2943</v>
      </c>
      <c r="E308" s="172" t="s">
        <v>2940</v>
      </c>
      <c r="F308" s="117" t="s">
        <v>2941</v>
      </c>
      <c r="G308" s="115" t="s">
        <v>3748</v>
      </c>
      <c r="H308" s="438">
        <v>1525</v>
      </c>
      <c r="I308" s="213" t="s">
        <v>2550</v>
      </c>
      <c r="J308" s="134"/>
      <c r="K308" s="77"/>
      <c r="L308" s="191" t="s">
        <v>2939</v>
      </c>
      <c r="M308" s="192" t="s">
        <v>2944</v>
      </c>
      <c r="N308" s="131"/>
      <c r="O308" s="235"/>
    </row>
    <row r="309" spans="1:15" s="119" customFormat="1" ht="45" customHeight="1">
      <c r="A309" s="437">
        <v>59</v>
      </c>
      <c r="B309" s="212"/>
      <c r="C309" s="115" t="s">
        <v>2945</v>
      </c>
      <c r="D309" s="115" t="s">
        <v>2946</v>
      </c>
      <c r="E309" s="38" t="s">
        <v>2947</v>
      </c>
      <c r="F309" s="115" t="s">
        <v>2948</v>
      </c>
      <c r="G309" s="115" t="s">
        <v>1734</v>
      </c>
      <c r="H309" s="438">
        <v>200</v>
      </c>
      <c r="I309" s="213" t="s">
        <v>2550</v>
      </c>
      <c r="J309" s="134"/>
      <c r="K309" s="77"/>
      <c r="L309" s="191" t="s">
        <v>2939</v>
      </c>
      <c r="M309" s="192" t="s">
        <v>2949</v>
      </c>
      <c r="N309" s="131"/>
      <c r="O309" s="235"/>
    </row>
    <row r="310" spans="1:15" s="119" customFormat="1" ht="45" customHeight="1">
      <c r="A310" s="437">
        <v>60</v>
      </c>
      <c r="B310" s="212"/>
      <c r="C310" s="115" t="s">
        <v>2945</v>
      </c>
      <c r="D310" s="115" t="s">
        <v>2946</v>
      </c>
      <c r="E310" s="38" t="s">
        <v>2950</v>
      </c>
      <c r="F310" s="115" t="s">
        <v>2951</v>
      </c>
      <c r="G310" s="115" t="s">
        <v>2952</v>
      </c>
      <c r="H310" s="438">
        <v>700</v>
      </c>
      <c r="I310" s="213" t="s">
        <v>2550</v>
      </c>
      <c r="J310" s="134"/>
      <c r="K310" s="77"/>
      <c r="L310" s="191" t="s">
        <v>2939</v>
      </c>
      <c r="M310" s="192" t="s">
        <v>2953</v>
      </c>
      <c r="N310" s="131"/>
      <c r="O310" s="235"/>
    </row>
    <row r="311" spans="1:15" s="119" customFormat="1" ht="45" customHeight="1">
      <c r="A311" s="437">
        <v>61</v>
      </c>
      <c r="B311" s="212"/>
      <c r="C311" s="115" t="s">
        <v>2954</v>
      </c>
      <c r="D311" s="115" t="s">
        <v>2955</v>
      </c>
      <c r="E311" s="38" t="s">
        <v>2956</v>
      </c>
      <c r="F311" s="115" t="s">
        <v>2957</v>
      </c>
      <c r="G311" s="115" t="s">
        <v>2958</v>
      </c>
      <c r="H311" s="438">
        <v>10700</v>
      </c>
      <c r="I311" s="213" t="s">
        <v>2550</v>
      </c>
      <c r="J311" s="134"/>
      <c r="K311" s="77"/>
      <c r="L311" s="191" t="s">
        <v>2959</v>
      </c>
      <c r="M311" s="192" t="s">
        <v>2960</v>
      </c>
      <c r="N311" s="131"/>
      <c r="O311" s="235"/>
    </row>
    <row r="312" spans="1:15" s="119" customFormat="1" ht="45" customHeight="1">
      <c r="A312" s="437">
        <v>62</v>
      </c>
      <c r="B312" s="212"/>
      <c r="C312" s="115" t="s">
        <v>2942</v>
      </c>
      <c r="D312" s="115" t="s">
        <v>2943</v>
      </c>
      <c r="E312" s="38" t="s">
        <v>2962</v>
      </c>
      <c r="F312" s="115" t="s">
        <v>2963</v>
      </c>
      <c r="G312" s="115" t="s">
        <v>1734</v>
      </c>
      <c r="H312" s="438">
        <v>200</v>
      </c>
      <c r="I312" s="213" t="s">
        <v>2550</v>
      </c>
      <c r="J312" s="134"/>
      <c r="K312" s="77"/>
      <c r="L312" s="191" t="s">
        <v>2939</v>
      </c>
      <c r="M312" s="192" t="s">
        <v>2964</v>
      </c>
      <c r="N312" s="131"/>
      <c r="O312" s="235"/>
    </row>
    <row r="313" spans="1:15" s="119" customFormat="1" ht="45" customHeight="1">
      <c r="A313" s="595">
        <v>63</v>
      </c>
      <c r="B313" s="212"/>
      <c r="C313" s="115" t="s">
        <v>2965</v>
      </c>
      <c r="D313" s="115" t="s">
        <v>2961</v>
      </c>
      <c r="E313" s="587" t="s">
        <v>2966</v>
      </c>
      <c r="F313" s="614" t="s">
        <v>2967</v>
      </c>
      <c r="G313" s="115" t="s">
        <v>2968</v>
      </c>
      <c r="H313" s="438">
        <v>10669</v>
      </c>
      <c r="I313" s="213" t="s">
        <v>2550</v>
      </c>
      <c r="J313" s="134"/>
      <c r="K313" s="77"/>
      <c r="L313" s="191" t="s">
        <v>2939</v>
      </c>
      <c r="M313" s="192" t="s">
        <v>2969</v>
      </c>
      <c r="N313" s="131"/>
      <c r="O313" s="235"/>
    </row>
    <row r="314" spans="1:15" s="119" customFormat="1" ht="45" customHeight="1">
      <c r="A314" s="596"/>
      <c r="B314" s="212"/>
      <c r="C314" s="115" t="s">
        <v>2970</v>
      </c>
      <c r="D314" s="115" t="s">
        <v>2971</v>
      </c>
      <c r="E314" s="613"/>
      <c r="F314" s="615"/>
      <c r="G314" s="115" t="s">
        <v>2972</v>
      </c>
      <c r="H314" s="438">
        <v>4790</v>
      </c>
      <c r="I314" s="213" t="s">
        <v>2550</v>
      </c>
      <c r="J314" s="134"/>
      <c r="K314" s="77"/>
      <c r="L314" s="191" t="s">
        <v>2939</v>
      </c>
      <c r="M314" s="192" t="s">
        <v>2973</v>
      </c>
      <c r="N314" s="131"/>
      <c r="O314" s="235"/>
    </row>
    <row r="315" spans="1:15" s="119" customFormat="1" ht="45" customHeight="1">
      <c r="A315" s="437">
        <v>64</v>
      </c>
      <c r="B315" s="212"/>
      <c r="C315" s="115" t="s">
        <v>2974</v>
      </c>
      <c r="D315" s="115" t="s">
        <v>2975</v>
      </c>
      <c r="E315" s="38" t="s">
        <v>2976</v>
      </c>
      <c r="F315" s="115" t="s">
        <v>2977</v>
      </c>
      <c r="G315" s="115" t="s">
        <v>2978</v>
      </c>
      <c r="H315" s="438">
        <v>12420</v>
      </c>
      <c r="I315" s="213" t="s">
        <v>2550</v>
      </c>
      <c r="J315" s="134"/>
      <c r="K315" s="77"/>
      <c r="L315" s="191" t="s">
        <v>2066</v>
      </c>
      <c r="M315" s="192" t="s">
        <v>2979</v>
      </c>
      <c r="N315" s="131"/>
      <c r="O315" s="235"/>
    </row>
    <row r="316" spans="1:15" s="119" customFormat="1" ht="45" customHeight="1">
      <c r="A316" s="437">
        <v>65</v>
      </c>
      <c r="B316" s="212"/>
      <c r="C316" s="115" t="s">
        <v>2980</v>
      </c>
      <c r="D316" s="115" t="s">
        <v>2981</v>
      </c>
      <c r="E316" s="38" t="s">
        <v>2982</v>
      </c>
      <c r="F316" s="115" t="s">
        <v>2983</v>
      </c>
      <c r="G316" s="115" t="s">
        <v>2984</v>
      </c>
      <c r="H316" s="438">
        <v>9979</v>
      </c>
      <c r="I316" s="213" t="s">
        <v>2550</v>
      </c>
      <c r="J316" s="134"/>
      <c r="K316" s="77"/>
      <c r="L316" s="191" t="s">
        <v>2066</v>
      </c>
      <c r="M316" s="192" t="s">
        <v>2985</v>
      </c>
      <c r="N316" s="131"/>
      <c r="O316" s="235"/>
    </row>
    <row r="317" spans="1:15" s="119" customFormat="1" ht="45" customHeight="1">
      <c r="A317" s="437">
        <v>66</v>
      </c>
      <c r="B317" s="212"/>
      <c r="C317" s="115" t="s">
        <v>2986</v>
      </c>
      <c r="D317" s="115" t="s">
        <v>2987</v>
      </c>
      <c r="E317" s="38" t="s">
        <v>2988</v>
      </c>
      <c r="F317" s="115" t="s">
        <v>2989</v>
      </c>
      <c r="G317" s="115" t="s">
        <v>2621</v>
      </c>
      <c r="H317" s="438">
        <v>20000</v>
      </c>
      <c r="I317" s="213" t="s">
        <v>2550</v>
      </c>
      <c r="J317" s="134"/>
      <c r="K317" s="77"/>
      <c r="L317" s="191" t="s">
        <v>2066</v>
      </c>
      <c r="M317" s="192" t="s">
        <v>2990</v>
      </c>
      <c r="N317" s="131"/>
      <c r="O317" s="235"/>
    </row>
    <row r="318" spans="1:15" s="119" customFormat="1" ht="45" customHeight="1">
      <c r="A318" s="437">
        <v>67</v>
      </c>
      <c r="B318" s="212"/>
      <c r="C318" s="115" t="s">
        <v>2991</v>
      </c>
      <c r="D318" s="115" t="s">
        <v>2992</v>
      </c>
      <c r="E318" s="38" t="s">
        <v>2993</v>
      </c>
      <c r="F318" s="115" t="s">
        <v>2994</v>
      </c>
      <c r="G318" s="115" t="s">
        <v>2995</v>
      </c>
      <c r="H318" s="438">
        <v>5200</v>
      </c>
      <c r="I318" s="213" t="s">
        <v>2550</v>
      </c>
      <c r="J318" s="134"/>
      <c r="K318" s="77"/>
      <c r="L318" s="191" t="s">
        <v>2996</v>
      </c>
      <c r="M318" s="192" t="s">
        <v>2997</v>
      </c>
      <c r="N318" s="131"/>
      <c r="O318" s="235"/>
    </row>
    <row r="319" spans="1:15" s="119" customFormat="1" ht="45" customHeight="1">
      <c r="A319" s="442">
        <v>68</v>
      </c>
      <c r="B319" s="290"/>
      <c r="C319" s="38" t="s">
        <v>2998</v>
      </c>
      <c r="D319" s="38" t="s">
        <v>2999</v>
      </c>
      <c r="E319" s="185" t="s">
        <v>3000</v>
      </c>
      <c r="F319" s="185" t="s">
        <v>3001</v>
      </c>
      <c r="G319" s="38" t="s">
        <v>3002</v>
      </c>
      <c r="H319" s="443">
        <v>4505</v>
      </c>
      <c r="I319" s="213" t="s">
        <v>2550</v>
      </c>
      <c r="J319" s="134"/>
      <c r="K319" s="77"/>
      <c r="L319" s="98">
        <v>42826</v>
      </c>
      <c r="M319" s="197" t="s">
        <v>3003</v>
      </c>
      <c r="N319" s="131"/>
      <c r="O319" s="235"/>
    </row>
    <row r="320" spans="1:15" s="119" customFormat="1" ht="45" customHeight="1">
      <c r="A320" s="442">
        <v>69</v>
      </c>
      <c r="B320" s="290"/>
      <c r="C320" s="38" t="s">
        <v>3004</v>
      </c>
      <c r="D320" s="38" t="s">
        <v>2649</v>
      </c>
      <c r="E320" s="185" t="s">
        <v>3005</v>
      </c>
      <c r="F320" s="185" t="s">
        <v>3006</v>
      </c>
      <c r="G320" s="38" t="s">
        <v>3007</v>
      </c>
      <c r="H320" s="443">
        <v>4260</v>
      </c>
      <c r="I320" s="213" t="s">
        <v>2550</v>
      </c>
      <c r="J320" s="134"/>
      <c r="K320" s="77"/>
      <c r="L320" s="98">
        <v>42826</v>
      </c>
      <c r="M320" s="197" t="s">
        <v>3003</v>
      </c>
      <c r="N320" s="131"/>
      <c r="O320" s="235"/>
    </row>
    <row r="321" spans="1:15" s="119" customFormat="1" ht="45" customHeight="1">
      <c r="A321" s="444">
        <v>70</v>
      </c>
      <c r="B321" s="290"/>
      <c r="C321" s="184" t="s">
        <v>3008</v>
      </c>
      <c r="D321" s="77" t="s">
        <v>2667</v>
      </c>
      <c r="E321" s="185" t="s">
        <v>3009</v>
      </c>
      <c r="F321" s="186" t="s">
        <v>3010</v>
      </c>
      <c r="G321" s="77" t="s">
        <v>3011</v>
      </c>
      <c r="H321" s="445">
        <v>35805</v>
      </c>
      <c r="I321" s="213" t="s">
        <v>2550</v>
      </c>
      <c r="J321" s="134"/>
      <c r="K321" s="77"/>
      <c r="L321" s="98" t="s">
        <v>3012</v>
      </c>
      <c r="M321" s="198" t="s">
        <v>3013</v>
      </c>
      <c r="N321" s="131"/>
      <c r="O321" s="235"/>
    </row>
    <row r="322" spans="1:15" s="119" customFormat="1" ht="45" customHeight="1">
      <c r="A322" s="444">
        <v>71</v>
      </c>
      <c r="B322" s="290"/>
      <c r="C322" s="187" t="s">
        <v>2662</v>
      </c>
      <c r="D322" s="21" t="s">
        <v>2667</v>
      </c>
      <c r="E322" s="185" t="s">
        <v>2664</v>
      </c>
      <c r="F322" s="185" t="s">
        <v>3014</v>
      </c>
      <c r="G322" s="21" t="s">
        <v>3015</v>
      </c>
      <c r="H322" s="446">
        <v>311048</v>
      </c>
      <c r="I322" s="213" t="s">
        <v>2550</v>
      </c>
      <c r="J322" s="134"/>
      <c r="K322" s="77"/>
      <c r="L322" s="98" t="s">
        <v>3012</v>
      </c>
      <c r="M322" s="198" t="s">
        <v>3016</v>
      </c>
      <c r="N322" s="131"/>
      <c r="O322" s="235"/>
    </row>
    <row r="323" spans="1:15" s="119" customFormat="1" ht="45" customHeight="1">
      <c r="A323" s="444">
        <v>72</v>
      </c>
      <c r="B323" s="290"/>
      <c r="C323" s="187" t="s">
        <v>3017</v>
      </c>
      <c r="D323" s="21" t="s">
        <v>2999</v>
      </c>
      <c r="E323" s="185" t="s">
        <v>3018</v>
      </c>
      <c r="F323" s="185" t="s">
        <v>3019</v>
      </c>
      <c r="G323" s="21" t="s">
        <v>3020</v>
      </c>
      <c r="H323" s="446">
        <v>2242</v>
      </c>
      <c r="I323" s="213" t="s">
        <v>2550</v>
      </c>
      <c r="J323" s="291"/>
      <c r="K323" s="77"/>
      <c r="L323" s="98" t="s">
        <v>3021</v>
      </c>
      <c r="M323" s="198" t="s">
        <v>3022</v>
      </c>
      <c r="N323" s="447"/>
      <c r="O323" s="235"/>
    </row>
    <row r="324" spans="1:15" s="119" customFormat="1" ht="45" customHeight="1">
      <c r="A324" s="444">
        <v>73</v>
      </c>
      <c r="B324" s="290"/>
      <c r="C324" s="187" t="s">
        <v>3023</v>
      </c>
      <c r="D324" s="21" t="s">
        <v>2649</v>
      </c>
      <c r="E324" s="185" t="s">
        <v>3024</v>
      </c>
      <c r="F324" s="185" t="s">
        <v>3025</v>
      </c>
      <c r="G324" s="21" t="s">
        <v>3026</v>
      </c>
      <c r="H324" s="446">
        <v>3047</v>
      </c>
      <c r="I324" s="213" t="s">
        <v>2550</v>
      </c>
      <c r="J324" s="291"/>
      <c r="K324" s="77"/>
      <c r="L324" s="98" t="s">
        <v>3027</v>
      </c>
      <c r="M324" s="198" t="s">
        <v>3028</v>
      </c>
      <c r="N324" s="447"/>
      <c r="O324" s="235"/>
    </row>
    <row r="325" spans="1:15" s="119" customFormat="1" ht="45" customHeight="1">
      <c r="A325" s="448">
        <v>74</v>
      </c>
      <c r="B325" s="292"/>
      <c r="C325" s="38" t="s">
        <v>2106</v>
      </c>
      <c r="D325" s="38" t="s">
        <v>2749</v>
      </c>
      <c r="E325" s="38" t="s">
        <v>3087</v>
      </c>
      <c r="F325" s="38" t="s">
        <v>3088</v>
      </c>
      <c r="G325" s="38" t="s">
        <v>3089</v>
      </c>
      <c r="H325" s="443">
        <v>54270</v>
      </c>
      <c r="I325" s="213" t="s">
        <v>2550</v>
      </c>
      <c r="J325" s="293"/>
      <c r="K325" s="77"/>
      <c r="L325" s="199" t="s">
        <v>3042</v>
      </c>
      <c r="M325" s="173" t="s">
        <v>3090</v>
      </c>
      <c r="N325" s="447"/>
      <c r="O325" s="237"/>
    </row>
    <row r="326" spans="1:15" s="119" customFormat="1" ht="45" customHeight="1">
      <c r="A326" s="448">
        <v>75</v>
      </c>
      <c r="B326" s="292"/>
      <c r="C326" s="38" t="s">
        <v>3160</v>
      </c>
      <c r="D326" s="38" t="s">
        <v>3161</v>
      </c>
      <c r="E326" s="38" t="s">
        <v>3162</v>
      </c>
      <c r="F326" s="38" t="s">
        <v>3163</v>
      </c>
      <c r="G326" s="38" t="s">
        <v>3164</v>
      </c>
      <c r="H326" s="443">
        <v>734</v>
      </c>
      <c r="I326" s="213" t="s">
        <v>2550</v>
      </c>
      <c r="J326" s="293"/>
      <c r="K326" s="77"/>
      <c r="L326" s="199">
        <v>43000</v>
      </c>
      <c r="M326" s="173" t="s">
        <v>3165</v>
      </c>
      <c r="N326" s="447"/>
      <c r="O326" s="237"/>
    </row>
    <row r="327" spans="1:15" s="119" customFormat="1" ht="45" customHeight="1">
      <c r="A327" s="448">
        <v>76</v>
      </c>
      <c r="B327" s="292"/>
      <c r="C327" s="38" t="s">
        <v>3166</v>
      </c>
      <c r="D327" s="38" t="s">
        <v>2682</v>
      </c>
      <c r="E327" s="38" t="s">
        <v>3167</v>
      </c>
      <c r="F327" s="38" t="s">
        <v>3168</v>
      </c>
      <c r="G327" s="38" t="s">
        <v>1734</v>
      </c>
      <c r="H327" s="443">
        <v>200</v>
      </c>
      <c r="I327" s="213" t="s">
        <v>2550</v>
      </c>
      <c r="J327" s="293"/>
      <c r="K327" s="77"/>
      <c r="L327" s="199">
        <v>42999</v>
      </c>
      <c r="M327" s="173" t="s">
        <v>3169</v>
      </c>
      <c r="N327" s="447"/>
      <c r="O327" s="237"/>
    </row>
    <row r="328" spans="1:15" s="125" customFormat="1" ht="45" customHeight="1">
      <c r="A328" s="448">
        <v>77</v>
      </c>
      <c r="B328" s="292"/>
      <c r="C328" s="38" t="s">
        <v>3170</v>
      </c>
      <c r="D328" s="38" t="s">
        <v>2605</v>
      </c>
      <c r="E328" s="38" t="s">
        <v>3171</v>
      </c>
      <c r="F328" s="38" t="s">
        <v>3172</v>
      </c>
      <c r="G328" s="38" t="s">
        <v>3173</v>
      </c>
      <c r="H328" s="443">
        <v>45000</v>
      </c>
      <c r="I328" s="213" t="s">
        <v>2550</v>
      </c>
      <c r="J328" s="294"/>
      <c r="K328" s="115"/>
      <c r="L328" s="199">
        <v>42982</v>
      </c>
      <c r="M328" s="173" t="s">
        <v>3174</v>
      </c>
      <c r="N328" s="449"/>
      <c r="O328" s="235"/>
    </row>
    <row r="329" spans="1:15" s="125" customFormat="1" ht="45" customHeight="1">
      <c r="A329" s="448">
        <v>78</v>
      </c>
      <c r="B329" s="292"/>
      <c r="C329" s="38" t="s">
        <v>3175</v>
      </c>
      <c r="D329" s="38" t="s">
        <v>2749</v>
      </c>
      <c r="E329" s="38" t="s">
        <v>3176</v>
      </c>
      <c r="F329" s="38" t="s">
        <v>3177</v>
      </c>
      <c r="G329" s="38" t="s">
        <v>3178</v>
      </c>
      <c r="H329" s="443">
        <v>1429</v>
      </c>
      <c r="I329" s="213" t="s">
        <v>2550</v>
      </c>
      <c r="J329" s="294"/>
      <c r="K329" s="115"/>
      <c r="L329" s="199">
        <v>43003</v>
      </c>
      <c r="M329" s="173" t="s">
        <v>3179</v>
      </c>
      <c r="N329" s="449"/>
      <c r="O329" s="235"/>
    </row>
    <row r="330" spans="1:15" s="125" customFormat="1" ht="45" customHeight="1">
      <c r="A330" s="448">
        <v>79</v>
      </c>
      <c r="B330" s="292"/>
      <c r="C330" s="38" t="s">
        <v>1165</v>
      </c>
      <c r="D330" s="38" t="s">
        <v>2743</v>
      </c>
      <c r="E330" s="38" t="s">
        <v>3180</v>
      </c>
      <c r="F330" s="38" t="s">
        <v>3181</v>
      </c>
      <c r="G330" s="38" t="s">
        <v>3182</v>
      </c>
      <c r="H330" s="443">
        <v>6050</v>
      </c>
      <c r="I330" s="213" t="s">
        <v>2550</v>
      </c>
      <c r="J330" s="294"/>
      <c r="K330" s="115"/>
      <c r="L330" s="199">
        <v>43000</v>
      </c>
      <c r="M330" s="173" t="s">
        <v>3183</v>
      </c>
      <c r="N330" s="449"/>
      <c r="O330" s="235"/>
    </row>
    <row r="331" spans="1:15" s="125" customFormat="1" ht="45" customHeight="1">
      <c r="A331" s="448">
        <v>80</v>
      </c>
      <c r="B331" s="292"/>
      <c r="C331" s="38" t="s">
        <v>1165</v>
      </c>
      <c r="D331" s="38" t="s">
        <v>2743</v>
      </c>
      <c r="E331" s="38" t="s">
        <v>3180</v>
      </c>
      <c r="F331" s="38" t="s">
        <v>3184</v>
      </c>
      <c r="G331" s="38" t="s">
        <v>3185</v>
      </c>
      <c r="H331" s="443">
        <v>117000</v>
      </c>
      <c r="I331" s="213" t="s">
        <v>2550</v>
      </c>
      <c r="J331" s="294"/>
      <c r="K331" s="115"/>
      <c r="L331" s="199">
        <v>43000</v>
      </c>
      <c r="M331" s="173" t="s">
        <v>3186</v>
      </c>
      <c r="N331" s="449"/>
      <c r="O331" s="235"/>
    </row>
    <row r="332" spans="1:15" s="125" customFormat="1" ht="45" customHeight="1">
      <c r="A332" s="448">
        <v>81</v>
      </c>
      <c r="B332" s="292"/>
      <c r="C332" s="38" t="s">
        <v>3187</v>
      </c>
      <c r="D332" s="38" t="s">
        <v>3188</v>
      </c>
      <c r="E332" s="38" t="s">
        <v>3189</v>
      </c>
      <c r="F332" s="38" t="s">
        <v>3190</v>
      </c>
      <c r="G332" s="38" t="s">
        <v>3191</v>
      </c>
      <c r="H332" s="443">
        <v>2947</v>
      </c>
      <c r="I332" s="213" t="s">
        <v>2550</v>
      </c>
      <c r="J332" s="294"/>
      <c r="K332" s="115"/>
      <c r="L332" s="199">
        <v>43003</v>
      </c>
      <c r="M332" s="173" t="s">
        <v>3192</v>
      </c>
      <c r="N332" s="449"/>
      <c r="O332" s="235"/>
    </row>
    <row r="333" spans="1:15" s="125" customFormat="1" ht="45" customHeight="1">
      <c r="A333" s="441">
        <v>82</v>
      </c>
      <c r="B333" s="292"/>
      <c r="C333" s="38" t="s">
        <v>3749</v>
      </c>
      <c r="D333" s="38" t="s">
        <v>3750</v>
      </c>
      <c r="E333" s="38" t="s">
        <v>3751</v>
      </c>
      <c r="F333" s="38" t="s">
        <v>3752</v>
      </c>
      <c r="G333" s="38" t="s">
        <v>3753</v>
      </c>
      <c r="H333" s="443">
        <v>195</v>
      </c>
      <c r="I333" s="213" t="s">
        <v>2550</v>
      </c>
      <c r="J333" s="294"/>
      <c r="K333" s="115"/>
      <c r="L333" s="199" t="s">
        <v>3754</v>
      </c>
      <c r="M333" s="173" t="s">
        <v>3755</v>
      </c>
      <c r="N333" s="449"/>
      <c r="O333" s="235"/>
    </row>
    <row r="334" spans="1:15" s="125" customFormat="1" ht="45" customHeight="1">
      <c r="A334" s="441">
        <v>83</v>
      </c>
      <c r="B334" s="292"/>
      <c r="C334" s="38" t="s">
        <v>3756</v>
      </c>
      <c r="D334" s="38" t="s">
        <v>3757</v>
      </c>
      <c r="E334" s="38" t="s">
        <v>3758</v>
      </c>
      <c r="F334" s="38" t="s">
        <v>3759</v>
      </c>
      <c r="G334" s="38" t="s">
        <v>3760</v>
      </c>
      <c r="H334" s="443">
        <v>2698</v>
      </c>
      <c r="I334" s="213" t="s">
        <v>2550</v>
      </c>
      <c r="J334" s="294"/>
      <c r="K334" s="115"/>
      <c r="L334" s="199" t="s">
        <v>3761</v>
      </c>
      <c r="M334" s="173" t="s">
        <v>3762</v>
      </c>
      <c r="N334" s="449"/>
      <c r="O334" s="235"/>
    </row>
    <row r="335" spans="1:15" s="125" customFormat="1" ht="45" customHeight="1">
      <c r="A335" s="441">
        <v>84</v>
      </c>
      <c r="B335" s="292"/>
      <c r="C335" s="38" t="s">
        <v>3763</v>
      </c>
      <c r="D335" s="38" t="s">
        <v>3764</v>
      </c>
      <c r="E335" s="38" t="s">
        <v>3765</v>
      </c>
      <c r="F335" s="38" t="s">
        <v>3766</v>
      </c>
      <c r="G335" s="38" t="s">
        <v>3986</v>
      </c>
      <c r="H335" s="443">
        <v>4730</v>
      </c>
      <c r="I335" s="213" t="s">
        <v>2550</v>
      </c>
      <c r="J335" s="294"/>
      <c r="K335" s="115"/>
      <c r="L335" s="199" t="s">
        <v>3767</v>
      </c>
      <c r="M335" s="173" t="s">
        <v>3762</v>
      </c>
      <c r="N335" s="449"/>
      <c r="O335" s="235"/>
    </row>
    <row r="336" spans="1:15" s="125" customFormat="1" ht="45" customHeight="1">
      <c r="A336" s="441">
        <v>85</v>
      </c>
      <c r="B336" s="292"/>
      <c r="C336" s="115" t="s">
        <v>3768</v>
      </c>
      <c r="D336" s="115" t="s">
        <v>3769</v>
      </c>
      <c r="E336" s="38" t="s">
        <v>3770</v>
      </c>
      <c r="F336" s="115" t="s">
        <v>3771</v>
      </c>
      <c r="G336" s="115" t="s">
        <v>3772</v>
      </c>
      <c r="H336" s="450">
        <v>8130</v>
      </c>
      <c r="I336" s="115"/>
      <c r="J336" s="115"/>
      <c r="K336" s="115"/>
      <c r="L336" s="408" t="s">
        <v>3773</v>
      </c>
      <c r="M336" s="115" t="s">
        <v>3762</v>
      </c>
      <c r="N336" s="115"/>
      <c r="O336" s="235"/>
    </row>
    <row r="337" spans="1:15" s="125" customFormat="1" ht="45" customHeight="1">
      <c r="A337" s="441">
        <v>86</v>
      </c>
      <c r="B337" s="292"/>
      <c r="C337" s="115" t="s">
        <v>3774</v>
      </c>
      <c r="D337" s="115" t="s">
        <v>3775</v>
      </c>
      <c r="E337" s="115" t="s">
        <v>3776</v>
      </c>
      <c r="F337" s="115" t="s">
        <v>3777</v>
      </c>
      <c r="G337" s="115" t="s">
        <v>1381</v>
      </c>
      <c r="H337" s="450">
        <v>5000</v>
      </c>
      <c r="I337" s="115" t="s">
        <v>879</v>
      </c>
      <c r="J337" s="115"/>
      <c r="K337" s="115"/>
      <c r="L337" s="408" t="s">
        <v>3778</v>
      </c>
      <c r="M337" s="115" t="s">
        <v>3779</v>
      </c>
      <c r="N337" s="115"/>
      <c r="O337" s="235"/>
    </row>
    <row r="338" spans="1:15" s="125" customFormat="1" ht="45" customHeight="1">
      <c r="A338" s="441">
        <v>87</v>
      </c>
      <c r="B338" s="292"/>
      <c r="C338" s="38" t="s">
        <v>3780</v>
      </c>
      <c r="D338" s="38" t="s">
        <v>2943</v>
      </c>
      <c r="E338" s="38" t="s">
        <v>3781</v>
      </c>
      <c r="F338" s="38" t="s">
        <v>3782</v>
      </c>
      <c r="G338" s="38" t="s">
        <v>3783</v>
      </c>
      <c r="H338" s="443">
        <v>750</v>
      </c>
      <c r="I338" s="213" t="s">
        <v>2550</v>
      </c>
      <c r="J338" s="311"/>
      <c r="K338" s="115"/>
      <c r="L338" s="199" t="s">
        <v>3784</v>
      </c>
      <c r="M338" s="173" t="s">
        <v>3785</v>
      </c>
      <c r="N338" s="451"/>
      <c r="O338" s="235"/>
    </row>
    <row r="339" spans="1:15" s="125" customFormat="1" ht="45" customHeight="1">
      <c r="A339" s="441">
        <v>88</v>
      </c>
      <c r="B339" s="292"/>
      <c r="C339" s="38" t="s">
        <v>3786</v>
      </c>
      <c r="D339" s="38" t="s">
        <v>2971</v>
      </c>
      <c r="E339" s="38" t="s">
        <v>3787</v>
      </c>
      <c r="F339" s="38" t="s">
        <v>3788</v>
      </c>
      <c r="G339" s="38" t="s">
        <v>3789</v>
      </c>
      <c r="H339" s="443">
        <v>3106</v>
      </c>
      <c r="I339" s="213" t="s">
        <v>2550</v>
      </c>
      <c r="J339" s="311"/>
      <c r="K339" s="115"/>
      <c r="L339" s="199" t="s">
        <v>3790</v>
      </c>
      <c r="M339" s="452" t="s">
        <v>3785</v>
      </c>
      <c r="N339" s="453"/>
      <c r="O339" s="235"/>
    </row>
    <row r="340" spans="1:15" s="125" customFormat="1" ht="45" customHeight="1">
      <c r="A340" s="441">
        <v>89</v>
      </c>
      <c r="B340" s="292"/>
      <c r="C340" s="115" t="s">
        <v>3793</v>
      </c>
      <c r="D340" s="115" t="s">
        <v>3794</v>
      </c>
      <c r="E340" s="38" t="s">
        <v>3795</v>
      </c>
      <c r="F340" s="115" t="s">
        <v>3796</v>
      </c>
      <c r="G340" s="115" t="s">
        <v>3753</v>
      </c>
      <c r="H340" s="438">
        <v>195</v>
      </c>
      <c r="I340" s="213" t="s">
        <v>2550</v>
      </c>
      <c r="J340" s="117"/>
      <c r="K340" s="115"/>
      <c r="L340" s="199" t="s">
        <v>3797</v>
      </c>
      <c r="M340" s="454" t="s">
        <v>3798</v>
      </c>
      <c r="N340" s="455"/>
      <c r="O340" s="235"/>
    </row>
    <row r="341" spans="1:15" s="125" customFormat="1" ht="45" customHeight="1">
      <c r="A341" s="441">
        <v>90</v>
      </c>
      <c r="B341" s="292"/>
      <c r="C341" s="38" t="s">
        <v>3987</v>
      </c>
      <c r="D341" s="38" t="s">
        <v>3988</v>
      </c>
      <c r="E341" s="38" t="s">
        <v>3989</v>
      </c>
      <c r="F341" s="38" t="s">
        <v>3990</v>
      </c>
      <c r="G341" s="38" t="s">
        <v>3991</v>
      </c>
      <c r="H341" s="443">
        <v>1200</v>
      </c>
      <c r="I341" s="213" t="s">
        <v>2550</v>
      </c>
      <c r="J341" s="311"/>
      <c r="K341" s="115"/>
      <c r="L341" s="199" t="s">
        <v>3992</v>
      </c>
      <c r="M341" s="452" t="s">
        <v>3798</v>
      </c>
      <c r="N341" s="453"/>
      <c r="O341" s="235"/>
    </row>
    <row r="342" spans="1:15" s="125" customFormat="1" ht="45" customHeight="1">
      <c r="A342" s="441">
        <v>91</v>
      </c>
      <c r="B342" s="292"/>
      <c r="C342" s="38" t="s">
        <v>3993</v>
      </c>
      <c r="D342" s="38" t="s">
        <v>3994</v>
      </c>
      <c r="E342" s="38" t="s">
        <v>3995</v>
      </c>
      <c r="F342" s="38" t="s">
        <v>3996</v>
      </c>
      <c r="G342" s="38" t="s">
        <v>3997</v>
      </c>
      <c r="H342" s="443">
        <v>1500</v>
      </c>
      <c r="I342" s="213" t="s">
        <v>2550</v>
      </c>
      <c r="J342" s="311"/>
      <c r="K342" s="115"/>
      <c r="L342" s="199" t="s">
        <v>3998</v>
      </c>
      <c r="M342" s="452" t="s">
        <v>3999</v>
      </c>
      <c r="N342" s="453"/>
      <c r="O342" s="235"/>
    </row>
    <row r="343" spans="1:15" s="125" customFormat="1" ht="45" customHeight="1">
      <c r="A343" s="441">
        <v>92</v>
      </c>
      <c r="B343" s="292"/>
      <c r="C343" s="38" t="s">
        <v>3791</v>
      </c>
      <c r="D343" s="38" t="s">
        <v>2636</v>
      </c>
      <c r="E343" s="38" t="s">
        <v>4000</v>
      </c>
      <c r="F343" s="38" t="s">
        <v>3792</v>
      </c>
      <c r="G343" s="38" t="s">
        <v>4001</v>
      </c>
      <c r="H343" s="443">
        <v>780</v>
      </c>
      <c r="I343" s="213" t="s">
        <v>879</v>
      </c>
      <c r="J343" s="311"/>
      <c r="K343" s="115"/>
      <c r="L343" s="199" t="s">
        <v>4002</v>
      </c>
      <c r="M343" s="456">
        <v>43199</v>
      </c>
      <c r="N343" s="453"/>
      <c r="O343" s="235"/>
    </row>
    <row r="344" spans="1:15" s="125" customFormat="1" ht="45" customHeight="1">
      <c r="A344" s="441">
        <v>93</v>
      </c>
      <c r="B344" s="292"/>
      <c r="C344" s="38" t="s">
        <v>3791</v>
      </c>
      <c r="D344" s="38" t="s">
        <v>2636</v>
      </c>
      <c r="E344" s="38" t="s">
        <v>4000</v>
      </c>
      <c r="F344" s="38" t="s">
        <v>4003</v>
      </c>
      <c r="G344" s="38" t="s">
        <v>4004</v>
      </c>
      <c r="H344" s="443">
        <v>15600</v>
      </c>
      <c r="I344" s="213" t="s">
        <v>879</v>
      </c>
      <c r="J344" s="311"/>
      <c r="K344" s="115"/>
      <c r="L344" s="199" t="s">
        <v>4005</v>
      </c>
      <c r="M344" s="456">
        <v>43199</v>
      </c>
      <c r="N344" s="453"/>
      <c r="O344" s="235"/>
    </row>
    <row r="345" spans="1:15" s="125" customFormat="1" ht="45" customHeight="1">
      <c r="A345" s="441">
        <v>94</v>
      </c>
      <c r="B345" s="292"/>
      <c r="C345" s="38" t="s">
        <v>4006</v>
      </c>
      <c r="D345" s="38" t="s">
        <v>4007</v>
      </c>
      <c r="E345" s="38" t="s">
        <v>4008</v>
      </c>
      <c r="F345" s="38" t="s">
        <v>4009</v>
      </c>
      <c r="G345" s="38" t="s">
        <v>4010</v>
      </c>
      <c r="H345" s="443">
        <v>9680</v>
      </c>
      <c r="I345" s="213" t="s">
        <v>2550</v>
      </c>
      <c r="J345" s="311"/>
      <c r="K345" s="115"/>
      <c r="L345" s="199" t="s">
        <v>4011</v>
      </c>
      <c r="M345" s="452" t="s">
        <v>3999</v>
      </c>
      <c r="N345" s="453"/>
      <c r="O345" s="235"/>
    </row>
    <row r="346" spans="1:15" s="186" customFormat="1" ht="45" customHeight="1">
      <c r="A346" s="437">
        <v>95</v>
      </c>
      <c r="B346" s="76"/>
      <c r="C346" s="186" t="s">
        <v>4012</v>
      </c>
      <c r="D346" s="186" t="s">
        <v>4013</v>
      </c>
      <c r="E346" s="185" t="s">
        <v>4014</v>
      </c>
      <c r="F346" s="186" t="s">
        <v>4015</v>
      </c>
      <c r="G346" s="186" t="s">
        <v>4016</v>
      </c>
      <c r="H346" s="457">
        <v>200</v>
      </c>
      <c r="I346" s="186" t="s">
        <v>2550</v>
      </c>
      <c r="L346" s="186" t="s">
        <v>4017</v>
      </c>
      <c r="M346" s="186" t="s">
        <v>4018</v>
      </c>
      <c r="O346" s="458"/>
    </row>
    <row r="347" spans="1:116" s="170" customFormat="1" ht="36.75" customHeight="1">
      <c r="A347" s="216"/>
      <c r="B347" s="292"/>
      <c r="C347" s="38"/>
      <c r="D347" s="38"/>
      <c r="E347" s="38"/>
      <c r="F347" s="38"/>
      <c r="G347" s="38"/>
      <c r="H347" s="350"/>
      <c r="I347" s="213"/>
      <c r="J347" s="311"/>
      <c r="K347" s="115"/>
      <c r="L347" s="199"/>
      <c r="M347" s="173"/>
      <c r="N347" s="168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169"/>
      <c r="AY347" s="169"/>
      <c r="AZ347" s="169"/>
      <c r="BA347" s="169"/>
      <c r="BB347" s="169"/>
      <c r="BC347" s="169"/>
      <c r="BD347" s="169"/>
      <c r="BE347" s="169"/>
      <c r="BF347" s="169"/>
      <c r="BG347" s="169"/>
      <c r="BH347" s="169"/>
      <c r="BI347" s="169"/>
      <c r="BJ347" s="169"/>
      <c r="BK347" s="169"/>
      <c r="BL347" s="169"/>
      <c r="BM347" s="169"/>
      <c r="BN347" s="169"/>
      <c r="BO347" s="169"/>
      <c r="BP347" s="169"/>
      <c r="BQ347" s="169"/>
      <c r="BR347" s="169"/>
      <c r="BS347" s="169"/>
      <c r="BT347" s="169"/>
      <c r="BU347" s="169"/>
      <c r="BV347" s="169"/>
      <c r="BW347" s="169"/>
      <c r="BX347" s="169"/>
      <c r="BY347" s="169"/>
      <c r="BZ347" s="169"/>
      <c r="CA347" s="169"/>
      <c r="CB347" s="169"/>
      <c r="CC347" s="169"/>
      <c r="CD347" s="169"/>
      <c r="CE347" s="169"/>
      <c r="CF347" s="169"/>
      <c r="CG347" s="169"/>
      <c r="CH347" s="169"/>
      <c r="CI347" s="169"/>
      <c r="CJ347" s="169"/>
      <c r="CK347" s="169"/>
      <c r="CL347" s="169"/>
      <c r="CM347" s="169"/>
      <c r="CN347" s="169"/>
      <c r="CO347" s="169"/>
      <c r="CP347" s="169"/>
      <c r="CQ347" s="169"/>
      <c r="CR347" s="169"/>
      <c r="CS347" s="169"/>
      <c r="CT347" s="169"/>
      <c r="CU347" s="169"/>
      <c r="CV347" s="169"/>
      <c r="CW347" s="169"/>
      <c r="CX347" s="169"/>
      <c r="CY347" s="169"/>
      <c r="CZ347" s="169"/>
      <c r="DA347" s="169"/>
      <c r="DB347" s="169"/>
      <c r="DC347" s="169"/>
      <c r="DD347" s="169"/>
      <c r="DE347" s="169"/>
      <c r="DF347" s="169"/>
      <c r="DG347" s="169"/>
      <c r="DH347" s="169"/>
      <c r="DI347" s="169"/>
      <c r="DJ347" s="169"/>
      <c r="DK347" s="169"/>
      <c r="DL347" s="169"/>
    </row>
    <row r="348" spans="1:14" s="60" customFormat="1" ht="42" customHeight="1">
      <c r="A348" s="622">
        <v>2.3</v>
      </c>
      <c r="B348" s="623"/>
      <c r="C348" s="81" t="s">
        <v>2538</v>
      </c>
      <c r="D348" s="35"/>
      <c r="E348" s="36"/>
      <c r="F348" s="35"/>
      <c r="G348" s="35"/>
      <c r="H348" s="366">
        <f>SUM(H349:H416)</f>
        <v>3554873</v>
      </c>
      <c r="I348" s="25"/>
      <c r="J348" s="25"/>
      <c r="K348" s="25"/>
      <c r="L348" s="110"/>
      <c r="M348" s="36"/>
      <c r="N348" s="166"/>
    </row>
    <row r="349" spans="1:116" s="170" customFormat="1" ht="44.25" customHeight="1">
      <c r="A349" s="313">
        <v>1</v>
      </c>
      <c r="B349" s="76"/>
      <c r="C349" s="115" t="s">
        <v>157</v>
      </c>
      <c r="D349" s="314" t="s">
        <v>2467</v>
      </c>
      <c r="E349" s="38" t="s">
        <v>158</v>
      </c>
      <c r="F349" s="38" t="s">
        <v>159</v>
      </c>
      <c r="G349" s="115" t="s">
        <v>160</v>
      </c>
      <c r="H349" s="315">
        <v>1295</v>
      </c>
      <c r="I349" s="238" t="s">
        <v>2550</v>
      </c>
      <c r="J349" s="213"/>
      <c r="K349" s="213"/>
      <c r="L349" s="316">
        <v>42390</v>
      </c>
      <c r="M349" s="238" t="s">
        <v>161</v>
      </c>
      <c r="N349" s="168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169"/>
      <c r="AT349" s="169"/>
      <c r="AU349" s="169"/>
      <c r="AV349" s="169"/>
      <c r="AW349" s="169"/>
      <c r="AX349" s="169"/>
      <c r="AY349" s="169"/>
      <c r="AZ349" s="169"/>
      <c r="BA349" s="169"/>
      <c r="BB349" s="169"/>
      <c r="BC349" s="169"/>
      <c r="BD349" s="169"/>
      <c r="BE349" s="169"/>
      <c r="BF349" s="169"/>
      <c r="BG349" s="169"/>
      <c r="BH349" s="169"/>
      <c r="BI349" s="169"/>
      <c r="BJ349" s="169"/>
      <c r="BK349" s="169"/>
      <c r="BL349" s="169"/>
      <c r="BM349" s="169"/>
      <c r="BN349" s="169"/>
      <c r="BO349" s="169"/>
      <c r="BP349" s="169"/>
      <c r="BQ349" s="169"/>
      <c r="BR349" s="169"/>
      <c r="BS349" s="169"/>
      <c r="BT349" s="169"/>
      <c r="BU349" s="169"/>
      <c r="BV349" s="169"/>
      <c r="BW349" s="169"/>
      <c r="BX349" s="169"/>
      <c r="BY349" s="169"/>
      <c r="BZ349" s="169"/>
      <c r="CA349" s="169"/>
      <c r="CB349" s="169"/>
      <c r="CC349" s="169"/>
      <c r="CD349" s="169"/>
      <c r="CE349" s="169"/>
      <c r="CF349" s="169"/>
      <c r="CG349" s="169"/>
      <c r="CH349" s="169"/>
      <c r="CI349" s="169"/>
      <c r="CJ349" s="169"/>
      <c r="CK349" s="169"/>
      <c r="CL349" s="169"/>
      <c r="CM349" s="169"/>
      <c r="CN349" s="169"/>
      <c r="CO349" s="169"/>
      <c r="CP349" s="169"/>
      <c r="CQ349" s="169"/>
      <c r="CR349" s="169"/>
      <c r="CS349" s="169"/>
      <c r="CT349" s="169"/>
      <c r="CU349" s="169"/>
      <c r="CV349" s="169"/>
      <c r="CW349" s="169"/>
      <c r="CX349" s="169"/>
      <c r="CY349" s="169"/>
      <c r="CZ349" s="169"/>
      <c r="DA349" s="169"/>
      <c r="DB349" s="169"/>
      <c r="DC349" s="169"/>
      <c r="DD349" s="169"/>
      <c r="DE349" s="169"/>
      <c r="DF349" s="169"/>
      <c r="DG349" s="169"/>
      <c r="DH349" s="169"/>
      <c r="DI349" s="169"/>
      <c r="DJ349" s="169"/>
      <c r="DK349" s="169"/>
      <c r="DL349" s="169"/>
    </row>
    <row r="350" spans="1:116" s="170" customFormat="1" ht="44.25" customHeight="1">
      <c r="A350" s="313">
        <v>2</v>
      </c>
      <c r="B350" s="319"/>
      <c r="C350" s="109" t="s">
        <v>1995</v>
      </c>
      <c r="D350" s="165" t="s">
        <v>1996</v>
      </c>
      <c r="E350" s="409" t="s">
        <v>1997</v>
      </c>
      <c r="F350" s="409" t="s">
        <v>1998</v>
      </c>
      <c r="G350" s="109" t="s">
        <v>1999</v>
      </c>
      <c r="H350" s="320">
        <v>20400</v>
      </c>
      <c r="I350" s="243" t="s">
        <v>2550</v>
      </c>
      <c r="J350" s="244"/>
      <c r="K350" s="244"/>
      <c r="L350" s="321">
        <v>42541</v>
      </c>
      <c r="M350" s="243" t="s">
        <v>2000</v>
      </c>
      <c r="N350" s="168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169"/>
      <c r="AT350" s="169"/>
      <c r="AU350" s="169"/>
      <c r="AV350" s="169"/>
      <c r="AW350" s="169"/>
      <c r="AX350" s="169"/>
      <c r="AY350" s="169"/>
      <c r="AZ350" s="169"/>
      <c r="BA350" s="169"/>
      <c r="BB350" s="169"/>
      <c r="BC350" s="169"/>
      <c r="BD350" s="169"/>
      <c r="BE350" s="169"/>
      <c r="BF350" s="169"/>
      <c r="BG350" s="169"/>
      <c r="BH350" s="169"/>
      <c r="BI350" s="169"/>
      <c r="BJ350" s="169"/>
      <c r="BK350" s="169"/>
      <c r="BL350" s="169"/>
      <c r="BM350" s="169"/>
      <c r="BN350" s="169"/>
      <c r="BO350" s="169"/>
      <c r="BP350" s="169"/>
      <c r="BQ350" s="169"/>
      <c r="BR350" s="169"/>
      <c r="BS350" s="169"/>
      <c r="BT350" s="169"/>
      <c r="BU350" s="169"/>
      <c r="BV350" s="169"/>
      <c r="BW350" s="169"/>
      <c r="BX350" s="169"/>
      <c r="BY350" s="169"/>
      <c r="BZ350" s="169"/>
      <c r="CA350" s="169"/>
      <c r="CB350" s="169"/>
      <c r="CC350" s="169"/>
      <c r="CD350" s="169"/>
      <c r="CE350" s="169"/>
      <c r="CF350" s="169"/>
      <c r="CG350" s="169"/>
      <c r="CH350" s="169"/>
      <c r="CI350" s="169"/>
      <c r="CJ350" s="169"/>
      <c r="CK350" s="169"/>
      <c r="CL350" s="169"/>
      <c r="CM350" s="169"/>
      <c r="CN350" s="169"/>
      <c r="CO350" s="169"/>
      <c r="CP350" s="169"/>
      <c r="CQ350" s="169"/>
      <c r="CR350" s="169"/>
      <c r="CS350" s="169"/>
      <c r="CT350" s="169"/>
      <c r="CU350" s="169"/>
      <c r="CV350" s="169"/>
      <c r="CW350" s="169"/>
      <c r="CX350" s="169"/>
      <c r="CY350" s="169"/>
      <c r="CZ350" s="169"/>
      <c r="DA350" s="169"/>
      <c r="DB350" s="169"/>
      <c r="DC350" s="169"/>
      <c r="DD350" s="169"/>
      <c r="DE350" s="169"/>
      <c r="DF350" s="169"/>
      <c r="DG350" s="169"/>
      <c r="DH350" s="169"/>
      <c r="DI350" s="169"/>
      <c r="DJ350" s="169"/>
      <c r="DK350" s="169"/>
      <c r="DL350" s="169"/>
    </row>
    <row r="351" spans="1:116" s="170" customFormat="1" ht="44.25" customHeight="1">
      <c r="A351" s="313">
        <v>3</v>
      </c>
      <c r="B351" s="239"/>
      <c r="C351" s="240" t="s">
        <v>162</v>
      </c>
      <c r="D351" s="241" t="s">
        <v>2468</v>
      </c>
      <c r="E351" s="40" t="s">
        <v>1488</v>
      </c>
      <c r="F351" s="40" t="s">
        <v>163</v>
      </c>
      <c r="G351" s="240" t="s">
        <v>2011</v>
      </c>
      <c r="H351" s="317">
        <v>5000</v>
      </c>
      <c r="I351" s="242" t="s">
        <v>2550</v>
      </c>
      <c r="J351" s="245"/>
      <c r="K351" s="245"/>
      <c r="L351" s="318">
        <v>42443</v>
      </c>
      <c r="M351" s="242" t="s">
        <v>164</v>
      </c>
      <c r="N351" s="168"/>
      <c r="O351" s="169"/>
      <c r="P351" s="169"/>
      <c r="Q351" s="169"/>
      <c r="R351" s="169"/>
      <c r="S351" s="169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169"/>
      <c r="AT351" s="169"/>
      <c r="AU351" s="169"/>
      <c r="AV351" s="169"/>
      <c r="AW351" s="169"/>
      <c r="AX351" s="169"/>
      <c r="AY351" s="169"/>
      <c r="AZ351" s="169"/>
      <c r="BA351" s="169"/>
      <c r="BB351" s="169"/>
      <c r="BC351" s="169"/>
      <c r="BD351" s="169"/>
      <c r="BE351" s="169"/>
      <c r="BF351" s="169"/>
      <c r="BG351" s="169"/>
      <c r="BH351" s="169"/>
      <c r="BI351" s="169"/>
      <c r="BJ351" s="169"/>
      <c r="BK351" s="169"/>
      <c r="BL351" s="169"/>
      <c r="BM351" s="169"/>
      <c r="BN351" s="169"/>
      <c r="BO351" s="169"/>
      <c r="BP351" s="169"/>
      <c r="BQ351" s="169"/>
      <c r="BR351" s="169"/>
      <c r="BS351" s="169"/>
      <c r="BT351" s="169"/>
      <c r="BU351" s="169"/>
      <c r="BV351" s="169"/>
      <c r="BW351" s="169"/>
      <c r="BX351" s="169"/>
      <c r="BY351" s="169"/>
      <c r="BZ351" s="169"/>
      <c r="CA351" s="169"/>
      <c r="CB351" s="169"/>
      <c r="CC351" s="169"/>
      <c r="CD351" s="169"/>
      <c r="CE351" s="169"/>
      <c r="CF351" s="169"/>
      <c r="CG351" s="169"/>
      <c r="CH351" s="169"/>
      <c r="CI351" s="169"/>
      <c r="CJ351" s="169"/>
      <c r="CK351" s="169"/>
      <c r="CL351" s="169"/>
      <c r="CM351" s="169"/>
      <c r="CN351" s="169"/>
      <c r="CO351" s="169"/>
      <c r="CP351" s="169"/>
      <c r="CQ351" s="169"/>
      <c r="CR351" s="169"/>
      <c r="CS351" s="169"/>
      <c r="CT351" s="169"/>
      <c r="CU351" s="169"/>
      <c r="CV351" s="169"/>
      <c r="CW351" s="169"/>
      <c r="CX351" s="169"/>
      <c r="CY351" s="169"/>
      <c r="CZ351" s="169"/>
      <c r="DA351" s="169"/>
      <c r="DB351" s="169"/>
      <c r="DC351" s="169"/>
      <c r="DD351" s="169"/>
      <c r="DE351" s="169"/>
      <c r="DF351" s="169"/>
      <c r="DG351" s="169"/>
      <c r="DH351" s="169"/>
      <c r="DI351" s="169"/>
      <c r="DJ351" s="169"/>
      <c r="DK351" s="169"/>
      <c r="DL351" s="169"/>
    </row>
    <row r="352" spans="1:116" s="170" customFormat="1" ht="44.25" customHeight="1">
      <c r="A352" s="313">
        <v>4</v>
      </c>
      <c r="B352" s="239"/>
      <c r="C352" s="240" t="s">
        <v>165</v>
      </c>
      <c r="D352" s="241" t="s">
        <v>2469</v>
      </c>
      <c r="E352" s="40" t="s">
        <v>166</v>
      </c>
      <c r="F352" s="40" t="s">
        <v>167</v>
      </c>
      <c r="G352" s="240" t="s">
        <v>3319</v>
      </c>
      <c r="H352" s="317">
        <v>15830</v>
      </c>
      <c r="I352" s="242" t="s">
        <v>2550</v>
      </c>
      <c r="J352" s="239"/>
      <c r="K352" s="239"/>
      <c r="L352" s="318">
        <v>43135</v>
      </c>
      <c r="M352" s="242" t="s">
        <v>3409</v>
      </c>
      <c r="N352" s="168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  <c r="AG352" s="171"/>
      <c r="AH352" s="171"/>
      <c r="AI352" s="171"/>
      <c r="AJ352" s="171"/>
      <c r="AK352" s="171"/>
      <c r="AL352" s="171"/>
      <c r="AM352" s="171"/>
      <c r="AN352" s="171"/>
      <c r="AO352" s="171"/>
      <c r="AP352" s="171"/>
      <c r="AQ352" s="171"/>
      <c r="AR352" s="171"/>
      <c r="AS352" s="171"/>
      <c r="AT352" s="171"/>
      <c r="AU352" s="171"/>
      <c r="AV352" s="171"/>
      <c r="AW352" s="171"/>
      <c r="AX352" s="171"/>
      <c r="AY352" s="171"/>
      <c r="AZ352" s="171"/>
      <c r="BA352" s="171"/>
      <c r="BB352" s="171"/>
      <c r="BC352" s="171"/>
      <c r="BD352" s="171"/>
      <c r="BE352" s="171"/>
      <c r="BF352" s="171"/>
      <c r="BG352" s="171"/>
      <c r="BH352" s="171"/>
      <c r="BI352" s="171"/>
      <c r="BJ352" s="171"/>
      <c r="BK352" s="171"/>
      <c r="BL352" s="171"/>
      <c r="BM352" s="171"/>
      <c r="BN352" s="171"/>
      <c r="BO352" s="171"/>
      <c r="BP352" s="171"/>
      <c r="BQ352" s="171"/>
      <c r="BR352" s="171"/>
      <c r="BS352" s="171"/>
      <c r="BT352" s="171"/>
      <c r="BU352" s="171"/>
      <c r="BV352" s="171"/>
      <c r="BW352" s="171"/>
      <c r="BX352" s="171"/>
      <c r="BY352" s="171"/>
      <c r="BZ352" s="171"/>
      <c r="CA352" s="171"/>
      <c r="CB352" s="171"/>
      <c r="CC352" s="171"/>
      <c r="CD352" s="171"/>
      <c r="CE352" s="171"/>
      <c r="CF352" s="171"/>
      <c r="CG352" s="171"/>
      <c r="CH352" s="171"/>
      <c r="CI352" s="171"/>
      <c r="CJ352" s="171"/>
      <c r="CK352" s="171"/>
      <c r="CL352" s="171"/>
      <c r="CM352" s="171"/>
      <c r="CN352" s="171"/>
      <c r="CO352" s="171"/>
      <c r="CP352" s="171"/>
      <c r="CQ352" s="171"/>
      <c r="CR352" s="171"/>
      <c r="CS352" s="171"/>
      <c r="CT352" s="171"/>
      <c r="CU352" s="171"/>
      <c r="CV352" s="171"/>
      <c r="CW352" s="171"/>
      <c r="CX352" s="171"/>
      <c r="CY352" s="171"/>
      <c r="CZ352" s="171"/>
      <c r="DA352" s="171"/>
      <c r="DB352" s="171"/>
      <c r="DC352" s="171"/>
      <c r="DD352" s="171"/>
      <c r="DE352" s="171"/>
      <c r="DF352" s="171"/>
      <c r="DG352" s="171"/>
      <c r="DH352" s="171"/>
      <c r="DI352" s="171"/>
      <c r="DJ352" s="171"/>
      <c r="DK352" s="171"/>
      <c r="DL352" s="171"/>
    </row>
    <row r="353" spans="1:14" s="170" customFormat="1" ht="44.25" customHeight="1">
      <c r="A353" s="313">
        <v>5</v>
      </c>
      <c r="B353" s="239"/>
      <c r="C353" s="109" t="s">
        <v>168</v>
      </c>
      <c r="D353" s="165" t="s">
        <v>2468</v>
      </c>
      <c r="E353" s="409" t="s">
        <v>169</v>
      </c>
      <c r="F353" s="409" t="s">
        <v>170</v>
      </c>
      <c r="G353" s="109" t="s">
        <v>171</v>
      </c>
      <c r="H353" s="246">
        <v>5210</v>
      </c>
      <c r="I353" s="242" t="s">
        <v>2550</v>
      </c>
      <c r="J353" s="165"/>
      <c r="K353" s="165"/>
      <c r="L353" s="318">
        <v>42443</v>
      </c>
      <c r="M353" s="243" t="s">
        <v>172</v>
      </c>
      <c r="N353" s="168"/>
    </row>
    <row r="354" spans="1:14" s="170" customFormat="1" ht="44.25" customHeight="1">
      <c r="A354" s="313">
        <v>6</v>
      </c>
      <c r="B354" s="239"/>
      <c r="C354" s="240" t="s">
        <v>173</v>
      </c>
      <c r="D354" s="241" t="s">
        <v>2470</v>
      </c>
      <c r="E354" s="40" t="s">
        <v>174</v>
      </c>
      <c r="F354" s="40" t="s">
        <v>175</v>
      </c>
      <c r="G354" s="240" t="s">
        <v>176</v>
      </c>
      <c r="H354" s="322">
        <v>20050</v>
      </c>
      <c r="I354" s="242" t="s">
        <v>2550</v>
      </c>
      <c r="J354" s="165"/>
      <c r="K354" s="165"/>
      <c r="L354" s="318">
        <v>42443</v>
      </c>
      <c r="M354" s="242" t="s">
        <v>177</v>
      </c>
      <c r="N354" s="168"/>
    </row>
    <row r="355" spans="1:14" s="170" customFormat="1" ht="44.25" customHeight="1">
      <c r="A355" s="313">
        <v>7</v>
      </c>
      <c r="B355" s="239"/>
      <c r="C355" s="240" t="s">
        <v>178</v>
      </c>
      <c r="D355" s="241" t="s">
        <v>2469</v>
      </c>
      <c r="E355" s="40" t="s">
        <v>179</v>
      </c>
      <c r="F355" s="40" t="s">
        <v>180</v>
      </c>
      <c r="G355" s="240" t="s">
        <v>181</v>
      </c>
      <c r="H355" s="317">
        <v>4570</v>
      </c>
      <c r="I355" s="242" t="s">
        <v>2550</v>
      </c>
      <c r="J355" s="165"/>
      <c r="K355" s="165"/>
      <c r="L355" s="318">
        <v>42443</v>
      </c>
      <c r="M355" s="242" t="s">
        <v>182</v>
      </c>
      <c r="N355" s="168"/>
    </row>
    <row r="356" spans="1:14" s="170" customFormat="1" ht="44.25" customHeight="1">
      <c r="A356" s="313">
        <v>8</v>
      </c>
      <c r="B356" s="239"/>
      <c r="C356" s="240" t="s">
        <v>183</v>
      </c>
      <c r="D356" s="241" t="s">
        <v>2471</v>
      </c>
      <c r="E356" s="40" t="s">
        <v>184</v>
      </c>
      <c r="F356" s="40" t="s">
        <v>185</v>
      </c>
      <c r="G356" s="240" t="s">
        <v>186</v>
      </c>
      <c r="H356" s="322">
        <v>16889</v>
      </c>
      <c r="I356" s="242" t="s">
        <v>2550</v>
      </c>
      <c r="J356" s="165"/>
      <c r="K356" s="165"/>
      <c r="L356" s="318">
        <v>42443</v>
      </c>
      <c r="M356" s="242" t="s">
        <v>187</v>
      </c>
      <c r="N356" s="168"/>
    </row>
    <row r="357" spans="1:14" s="170" customFormat="1" ht="44.25" customHeight="1">
      <c r="A357" s="313">
        <v>9</v>
      </c>
      <c r="B357" s="239"/>
      <c r="C357" s="240" t="s">
        <v>188</v>
      </c>
      <c r="D357" s="241" t="s">
        <v>2472</v>
      </c>
      <c r="E357" s="40" t="s">
        <v>1489</v>
      </c>
      <c r="F357" s="40" t="s">
        <v>189</v>
      </c>
      <c r="G357" s="240" t="s">
        <v>190</v>
      </c>
      <c r="H357" s="322">
        <v>4210</v>
      </c>
      <c r="I357" s="242" t="s">
        <v>2550</v>
      </c>
      <c r="J357" s="165"/>
      <c r="K357" s="165"/>
      <c r="L357" s="318">
        <v>42443</v>
      </c>
      <c r="M357" s="242" t="s">
        <v>191</v>
      </c>
      <c r="N357" s="168"/>
    </row>
    <row r="358" spans="1:14" s="170" customFormat="1" ht="44.25" customHeight="1">
      <c r="A358" s="624">
        <v>10</v>
      </c>
      <c r="B358" s="239"/>
      <c r="C358" s="240" t="s">
        <v>193</v>
      </c>
      <c r="D358" s="241" t="s">
        <v>2468</v>
      </c>
      <c r="E358" s="564" t="s">
        <v>1490</v>
      </c>
      <c r="F358" s="564" t="s">
        <v>194</v>
      </c>
      <c r="G358" s="240" t="s">
        <v>1683</v>
      </c>
      <c r="H358" s="567">
        <v>600</v>
      </c>
      <c r="I358" s="561" t="s">
        <v>2550</v>
      </c>
      <c r="J358" s="165"/>
      <c r="K358" s="165"/>
      <c r="L358" s="583">
        <v>42443</v>
      </c>
      <c r="M358" s="564" t="s">
        <v>195</v>
      </c>
      <c r="N358" s="168"/>
    </row>
    <row r="359" spans="1:14" s="170" customFormat="1" ht="44.25" customHeight="1">
      <c r="A359" s="625"/>
      <c r="B359" s="239"/>
      <c r="C359" s="240" t="s">
        <v>196</v>
      </c>
      <c r="D359" s="241" t="s">
        <v>2472</v>
      </c>
      <c r="E359" s="566"/>
      <c r="F359" s="566"/>
      <c r="G359" s="240" t="s">
        <v>1390</v>
      </c>
      <c r="H359" s="569"/>
      <c r="I359" s="563"/>
      <c r="J359" s="165"/>
      <c r="K359" s="165"/>
      <c r="L359" s="584"/>
      <c r="M359" s="566"/>
      <c r="N359" s="168"/>
    </row>
    <row r="360" spans="1:14" s="170" customFormat="1" ht="44.25" customHeight="1">
      <c r="A360" s="324">
        <v>11</v>
      </c>
      <c r="B360" s="239"/>
      <c r="C360" s="240" t="s">
        <v>1479</v>
      </c>
      <c r="D360" s="241" t="s">
        <v>1480</v>
      </c>
      <c r="E360" s="167" t="s">
        <v>1481</v>
      </c>
      <c r="F360" s="167" t="s">
        <v>1482</v>
      </c>
      <c r="G360" s="240" t="s">
        <v>2011</v>
      </c>
      <c r="H360" s="325">
        <v>5000</v>
      </c>
      <c r="I360" s="126" t="s">
        <v>2550</v>
      </c>
      <c r="J360" s="165"/>
      <c r="K360" s="165"/>
      <c r="L360" s="326">
        <v>42583</v>
      </c>
      <c r="M360" s="167" t="s">
        <v>1483</v>
      </c>
      <c r="N360" s="168"/>
    </row>
    <row r="361" spans="1:14" s="170" customFormat="1" ht="44.25" customHeight="1">
      <c r="A361" s="327">
        <v>12</v>
      </c>
      <c r="B361" s="239"/>
      <c r="C361" s="240" t="s">
        <v>197</v>
      </c>
      <c r="D361" s="41" t="s">
        <v>2473</v>
      </c>
      <c r="E361" s="40" t="s">
        <v>1491</v>
      </c>
      <c r="F361" s="40" t="s">
        <v>198</v>
      </c>
      <c r="G361" s="240" t="s">
        <v>199</v>
      </c>
      <c r="H361" s="322">
        <v>6761</v>
      </c>
      <c r="I361" s="242" t="s">
        <v>2550</v>
      </c>
      <c r="J361" s="165"/>
      <c r="K361" s="165"/>
      <c r="L361" s="323">
        <v>42444</v>
      </c>
      <c r="M361" s="242" t="s">
        <v>200</v>
      </c>
      <c r="N361" s="168"/>
    </row>
    <row r="362" spans="1:14" s="170" customFormat="1" ht="44.25" customHeight="1">
      <c r="A362" s="327">
        <v>13</v>
      </c>
      <c r="B362" s="76"/>
      <c r="C362" s="115" t="s">
        <v>201</v>
      </c>
      <c r="D362" s="168" t="s">
        <v>2474</v>
      </c>
      <c r="E362" s="38" t="s">
        <v>202</v>
      </c>
      <c r="F362" s="38" t="s">
        <v>203</v>
      </c>
      <c r="G362" s="115" t="s">
        <v>204</v>
      </c>
      <c r="H362" s="328">
        <v>9868</v>
      </c>
      <c r="I362" s="238" t="s">
        <v>2550</v>
      </c>
      <c r="J362" s="168"/>
      <c r="K362" s="168"/>
      <c r="L362" s="329">
        <v>42375</v>
      </c>
      <c r="M362" s="238" t="s">
        <v>205</v>
      </c>
      <c r="N362" s="168"/>
    </row>
    <row r="363" spans="1:14" s="170" customFormat="1" ht="44.25" customHeight="1">
      <c r="A363" s="327">
        <v>14</v>
      </c>
      <c r="B363" s="76"/>
      <c r="C363" s="115" t="s">
        <v>207</v>
      </c>
      <c r="D363" s="39" t="s">
        <v>3093</v>
      </c>
      <c r="E363" s="38" t="s">
        <v>208</v>
      </c>
      <c r="F363" s="38" t="s">
        <v>3810</v>
      </c>
      <c r="G363" s="115" t="s">
        <v>2011</v>
      </c>
      <c r="H363" s="328">
        <v>5000</v>
      </c>
      <c r="I363" s="238" t="s">
        <v>2550</v>
      </c>
      <c r="J363" s="168"/>
      <c r="K363" s="168"/>
      <c r="L363" s="329">
        <v>42191</v>
      </c>
      <c r="M363" s="238" t="s">
        <v>209</v>
      </c>
      <c r="N363" s="168"/>
    </row>
    <row r="364" spans="1:14" s="170" customFormat="1" ht="44.25" customHeight="1">
      <c r="A364" s="327">
        <v>15</v>
      </c>
      <c r="B364" s="76"/>
      <c r="C364" s="115" t="s">
        <v>210</v>
      </c>
      <c r="D364" s="314" t="s">
        <v>2475</v>
      </c>
      <c r="E364" s="38" t="s">
        <v>211</v>
      </c>
      <c r="F364" s="38" t="s">
        <v>212</v>
      </c>
      <c r="G364" s="115" t="s">
        <v>213</v>
      </c>
      <c r="H364" s="315">
        <v>400</v>
      </c>
      <c r="I364" s="238" t="s">
        <v>2550</v>
      </c>
      <c r="J364" s="168"/>
      <c r="K364" s="168"/>
      <c r="L364" s="329">
        <v>42198</v>
      </c>
      <c r="M364" s="238" t="s">
        <v>214</v>
      </c>
      <c r="N364" s="168"/>
    </row>
    <row r="365" spans="1:14" s="170" customFormat="1" ht="44.25" customHeight="1">
      <c r="A365" s="327">
        <v>16</v>
      </c>
      <c r="B365" s="76"/>
      <c r="C365" s="115" t="s">
        <v>215</v>
      </c>
      <c r="D365" s="314" t="s">
        <v>2475</v>
      </c>
      <c r="E365" s="38" t="s">
        <v>1391</v>
      </c>
      <c r="F365" s="38" t="s">
        <v>1392</v>
      </c>
      <c r="G365" s="115" t="s">
        <v>1684</v>
      </c>
      <c r="H365" s="328">
        <v>5050</v>
      </c>
      <c r="I365" s="238" t="s">
        <v>2550</v>
      </c>
      <c r="J365" s="168"/>
      <c r="K365" s="168"/>
      <c r="L365" s="329">
        <v>42198</v>
      </c>
      <c r="M365" s="238" t="s">
        <v>1685</v>
      </c>
      <c r="N365" s="168"/>
    </row>
    <row r="366" spans="1:14" s="170" customFormat="1" ht="44.25" customHeight="1">
      <c r="A366" s="327">
        <v>17</v>
      </c>
      <c r="B366" s="76"/>
      <c r="C366" s="115" t="s">
        <v>215</v>
      </c>
      <c r="D366" s="314" t="s">
        <v>2475</v>
      </c>
      <c r="E366" s="38" t="s">
        <v>3094</v>
      </c>
      <c r="F366" s="38" t="s">
        <v>1686</v>
      </c>
      <c r="G366" s="115" t="s">
        <v>1734</v>
      </c>
      <c r="H366" s="315">
        <v>200</v>
      </c>
      <c r="I366" s="238" t="s">
        <v>2550</v>
      </c>
      <c r="J366" s="168"/>
      <c r="K366" s="168"/>
      <c r="L366" s="329">
        <v>42198</v>
      </c>
      <c r="M366" s="238" t="s">
        <v>1687</v>
      </c>
      <c r="N366" s="168"/>
    </row>
    <row r="367" spans="1:14" s="170" customFormat="1" ht="44.25" customHeight="1">
      <c r="A367" s="327">
        <v>18</v>
      </c>
      <c r="B367" s="239"/>
      <c r="C367" s="240" t="s">
        <v>215</v>
      </c>
      <c r="D367" s="241" t="s">
        <v>3095</v>
      </c>
      <c r="E367" s="40" t="s">
        <v>3096</v>
      </c>
      <c r="F367" s="40" t="s">
        <v>3097</v>
      </c>
      <c r="G367" s="240" t="s">
        <v>1734</v>
      </c>
      <c r="H367" s="317">
        <v>200</v>
      </c>
      <c r="I367" s="242" t="s">
        <v>2550</v>
      </c>
      <c r="J367" s="165"/>
      <c r="K367" s="165"/>
      <c r="L367" s="323">
        <v>43078</v>
      </c>
      <c r="M367" s="242" t="s">
        <v>3098</v>
      </c>
      <c r="N367" s="165"/>
    </row>
    <row r="368" spans="1:14" s="170" customFormat="1" ht="44.25" customHeight="1">
      <c r="A368" s="327">
        <v>19</v>
      </c>
      <c r="B368" s="239"/>
      <c r="C368" s="240" t="s">
        <v>3099</v>
      </c>
      <c r="D368" s="241" t="s">
        <v>3100</v>
      </c>
      <c r="E368" s="40" t="s">
        <v>3101</v>
      </c>
      <c r="F368" s="40" t="s">
        <v>3102</v>
      </c>
      <c r="G368" s="240" t="s">
        <v>4019</v>
      </c>
      <c r="H368" s="317">
        <v>10318</v>
      </c>
      <c r="I368" s="242" t="s">
        <v>2550</v>
      </c>
      <c r="J368" s="165"/>
      <c r="K368" s="165"/>
      <c r="L368" s="323">
        <v>43078</v>
      </c>
      <c r="M368" s="242" t="s">
        <v>3103</v>
      </c>
      <c r="N368" s="165"/>
    </row>
    <row r="369" spans="1:14" s="170" customFormat="1" ht="44.25" customHeight="1">
      <c r="A369" s="327">
        <v>20</v>
      </c>
      <c r="B369" s="76"/>
      <c r="C369" s="115" t="s">
        <v>1688</v>
      </c>
      <c r="D369" s="314" t="s">
        <v>2476</v>
      </c>
      <c r="E369" s="38" t="s">
        <v>1689</v>
      </c>
      <c r="F369" s="38" t="s">
        <v>1690</v>
      </c>
      <c r="G369" s="115" t="s">
        <v>206</v>
      </c>
      <c r="H369" s="328">
        <v>3000</v>
      </c>
      <c r="I369" s="238" t="s">
        <v>2550</v>
      </c>
      <c r="J369" s="168"/>
      <c r="K369" s="168"/>
      <c r="L369" s="329">
        <v>42377</v>
      </c>
      <c r="M369" s="238" t="s">
        <v>2001</v>
      </c>
      <c r="N369" s="168"/>
    </row>
    <row r="370" spans="1:14" s="170" customFormat="1" ht="44.25" customHeight="1">
      <c r="A370" s="327">
        <v>21</v>
      </c>
      <c r="B370" s="165"/>
      <c r="C370" s="240" t="s">
        <v>1757</v>
      </c>
      <c r="D370" s="241" t="s">
        <v>2477</v>
      </c>
      <c r="E370" s="40" t="s">
        <v>1758</v>
      </c>
      <c r="F370" s="40" t="s">
        <v>1759</v>
      </c>
      <c r="G370" s="240" t="s">
        <v>1760</v>
      </c>
      <c r="H370" s="322">
        <v>20050</v>
      </c>
      <c r="I370" s="242" t="s">
        <v>2550</v>
      </c>
      <c r="J370" s="165"/>
      <c r="K370" s="165"/>
      <c r="L370" s="323">
        <v>42193</v>
      </c>
      <c r="M370" s="242" t="s">
        <v>1761</v>
      </c>
      <c r="N370" s="168"/>
    </row>
    <row r="371" spans="1:14" s="170" customFormat="1" ht="44.25" customHeight="1">
      <c r="A371" s="327">
        <v>22</v>
      </c>
      <c r="B371" s="165"/>
      <c r="C371" s="240" t="s">
        <v>1762</v>
      </c>
      <c r="D371" s="241" t="s">
        <v>2477</v>
      </c>
      <c r="E371" s="40" t="s">
        <v>1763</v>
      </c>
      <c r="F371" s="40" t="s">
        <v>1764</v>
      </c>
      <c r="G371" s="240" t="s">
        <v>1765</v>
      </c>
      <c r="H371" s="322">
        <v>3444</v>
      </c>
      <c r="I371" s="242" t="s">
        <v>2550</v>
      </c>
      <c r="J371" s="165"/>
      <c r="K371" s="165"/>
      <c r="L371" s="323">
        <v>42008</v>
      </c>
      <c r="M371" s="242" t="s">
        <v>1766</v>
      </c>
      <c r="N371" s="168"/>
    </row>
    <row r="372" spans="1:14" s="170" customFormat="1" ht="44.25" customHeight="1">
      <c r="A372" s="327">
        <v>23</v>
      </c>
      <c r="B372" s="165"/>
      <c r="C372" s="109" t="s">
        <v>3312</v>
      </c>
      <c r="D372" s="165" t="s">
        <v>3313</v>
      </c>
      <c r="E372" s="409" t="s">
        <v>3314</v>
      </c>
      <c r="F372" s="409" t="s">
        <v>3315</v>
      </c>
      <c r="G372" s="409" t="s">
        <v>3316</v>
      </c>
      <c r="H372" s="320">
        <v>9200</v>
      </c>
      <c r="I372" s="243" t="s">
        <v>2550</v>
      </c>
      <c r="J372" s="165"/>
      <c r="K372" s="165"/>
      <c r="L372" s="323" t="s">
        <v>3317</v>
      </c>
      <c r="M372" s="243" t="s">
        <v>3318</v>
      </c>
      <c r="N372" s="165"/>
    </row>
    <row r="373" spans="1:14" s="170" customFormat="1" ht="44.25" customHeight="1">
      <c r="A373" s="327">
        <v>24</v>
      </c>
      <c r="B373" s="165"/>
      <c r="C373" s="240" t="s">
        <v>1709</v>
      </c>
      <c r="D373" s="41" t="s">
        <v>3104</v>
      </c>
      <c r="E373" s="40" t="s">
        <v>1710</v>
      </c>
      <c r="F373" s="40" t="s">
        <v>1711</v>
      </c>
      <c r="G373" s="40" t="s">
        <v>3601</v>
      </c>
      <c r="H373" s="322">
        <v>54000</v>
      </c>
      <c r="I373" s="242" t="s">
        <v>2550</v>
      </c>
      <c r="J373" s="165"/>
      <c r="K373" s="165"/>
      <c r="L373" s="323">
        <v>42230</v>
      </c>
      <c r="M373" s="242" t="s">
        <v>1712</v>
      </c>
      <c r="N373" s="168"/>
    </row>
    <row r="374" spans="1:14" s="170" customFormat="1" ht="44.25" customHeight="1">
      <c r="A374" s="327">
        <v>25</v>
      </c>
      <c r="B374" s="165"/>
      <c r="C374" s="240" t="s">
        <v>1713</v>
      </c>
      <c r="D374" s="241" t="s">
        <v>1767</v>
      </c>
      <c r="E374" s="40" t="s">
        <v>1714</v>
      </c>
      <c r="F374" s="40" t="s">
        <v>1715</v>
      </c>
      <c r="G374" s="240" t="s">
        <v>1716</v>
      </c>
      <c r="H374" s="317">
        <v>17515</v>
      </c>
      <c r="I374" s="242" t="s">
        <v>2550</v>
      </c>
      <c r="J374" s="165"/>
      <c r="K374" s="165"/>
      <c r="L374" s="323">
        <v>42459</v>
      </c>
      <c r="M374" s="242" t="s">
        <v>1717</v>
      </c>
      <c r="N374" s="168"/>
    </row>
    <row r="375" spans="1:14" s="170" customFormat="1" ht="44.25" customHeight="1">
      <c r="A375" s="327">
        <v>26</v>
      </c>
      <c r="B375" s="165"/>
      <c r="C375" s="240" t="s">
        <v>1718</v>
      </c>
      <c r="D375" s="241" t="s">
        <v>1719</v>
      </c>
      <c r="E375" s="40" t="s">
        <v>1720</v>
      </c>
      <c r="F375" s="40" t="s">
        <v>1721</v>
      </c>
      <c r="G375" s="240" t="s">
        <v>4020</v>
      </c>
      <c r="H375" s="317">
        <v>3050</v>
      </c>
      <c r="I375" s="242" t="s">
        <v>2550</v>
      </c>
      <c r="J375" s="165"/>
      <c r="K375" s="165"/>
      <c r="L375" s="323">
        <v>42459</v>
      </c>
      <c r="M375" s="242" t="s">
        <v>1722</v>
      </c>
      <c r="N375" s="168"/>
    </row>
    <row r="376" spans="1:14" s="170" customFormat="1" ht="44.25" customHeight="1">
      <c r="A376" s="327">
        <v>27</v>
      </c>
      <c r="B376" s="165"/>
      <c r="C376" s="240" t="s">
        <v>1718</v>
      </c>
      <c r="D376" s="241" t="s">
        <v>1719</v>
      </c>
      <c r="E376" s="40" t="s">
        <v>1723</v>
      </c>
      <c r="F376" s="40" t="s">
        <v>1724</v>
      </c>
      <c r="G376" s="240" t="s">
        <v>1725</v>
      </c>
      <c r="H376" s="317">
        <v>25635</v>
      </c>
      <c r="I376" s="242" t="s">
        <v>2550</v>
      </c>
      <c r="J376" s="165"/>
      <c r="K376" s="165"/>
      <c r="L376" s="323">
        <v>42459</v>
      </c>
      <c r="M376" s="242" t="s">
        <v>1726</v>
      </c>
      <c r="N376" s="168"/>
    </row>
    <row r="377" spans="1:14" s="170" customFormat="1" ht="44.25" customHeight="1">
      <c r="A377" s="327">
        <v>28</v>
      </c>
      <c r="B377" s="165"/>
      <c r="C377" s="240" t="s">
        <v>3106</v>
      </c>
      <c r="D377" s="241" t="s">
        <v>3107</v>
      </c>
      <c r="E377" s="40" t="s">
        <v>3108</v>
      </c>
      <c r="F377" s="40" t="s">
        <v>3109</v>
      </c>
      <c r="G377" s="240" t="s">
        <v>1683</v>
      </c>
      <c r="H377" s="317">
        <v>400</v>
      </c>
      <c r="I377" s="242" t="s">
        <v>2550</v>
      </c>
      <c r="J377" s="165"/>
      <c r="K377" s="165"/>
      <c r="L377" s="323" t="s">
        <v>3105</v>
      </c>
      <c r="M377" s="242" t="s">
        <v>3110</v>
      </c>
      <c r="N377" s="165"/>
    </row>
    <row r="378" spans="1:14" s="170" customFormat="1" ht="44.25" customHeight="1">
      <c r="A378" s="327">
        <v>29</v>
      </c>
      <c r="B378" s="165"/>
      <c r="C378" s="240" t="s">
        <v>2025</v>
      </c>
      <c r="D378" s="241" t="s">
        <v>2026</v>
      </c>
      <c r="E378" s="40" t="s">
        <v>2027</v>
      </c>
      <c r="F378" s="40" t="s">
        <v>2028</v>
      </c>
      <c r="G378" s="240" t="s">
        <v>2029</v>
      </c>
      <c r="H378" s="317">
        <v>120000</v>
      </c>
      <c r="I378" s="242" t="s">
        <v>2550</v>
      </c>
      <c r="J378" s="165"/>
      <c r="K378" s="165"/>
      <c r="L378" s="323">
        <v>42459</v>
      </c>
      <c r="M378" s="242" t="s">
        <v>2030</v>
      </c>
      <c r="N378" s="168"/>
    </row>
    <row r="379" spans="1:14" s="170" customFormat="1" ht="44.25" customHeight="1">
      <c r="A379" s="327">
        <v>30</v>
      </c>
      <c r="B379" s="165"/>
      <c r="C379" s="109" t="s">
        <v>1484</v>
      </c>
      <c r="D379" s="165" t="s">
        <v>1485</v>
      </c>
      <c r="E379" s="409" t="s">
        <v>1486</v>
      </c>
      <c r="F379" s="409" t="s">
        <v>1487</v>
      </c>
      <c r="G379" s="109" t="s">
        <v>3320</v>
      </c>
      <c r="H379" s="246">
        <v>4600</v>
      </c>
      <c r="I379" s="243" t="s">
        <v>2550</v>
      </c>
      <c r="J379" s="165"/>
      <c r="K379" s="165"/>
      <c r="L379" s="323" t="s">
        <v>3410</v>
      </c>
      <c r="M379" s="243" t="s">
        <v>3321</v>
      </c>
      <c r="N379" s="168"/>
    </row>
    <row r="380" spans="1:14" s="170" customFormat="1" ht="44.25" customHeight="1">
      <c r="A380" s="577">
        <v>31</v>
      </c>
      <c r="B380" s="165"/>
      <c r="C380" s="109" t="s">
        <v>929</v>
      </c>
      <c r="D380" s="573" t="s">
        <v>2240</v>
      </c>
      <c r="E380" s="579" t="s">
        <v>2241</v>
      </c>
      <c r="F380" s="579" t="s">
        <v>2242</v>
      </c>
      <c r="G380" s="579" t="s">
        <v>2243</v>
      </c>
      <c r="H380" s="571">
        <v>7468</v>
      </c>
      <c r="I380" s="573" t="s">
        <v>2550</v>
      </c>
      <c r="J380" s="165"/>
      <c r="K380" s="165"/>
      <c r="L380" s="575">
        <v>42632</v>
      </c>
      <c r="M380" s="573" t="s">
        <v>2244</v>
      </c>
      <c r="N380" s="168"/>
    </row>
    <row r="381" spans="1:14" s="170" customFormat="1" ht="44.25" customHeight="1">
      <c r="A381" s="578"/>
      <c r="B381" s="165"/>
      <c r="C381" s="109" t="s">
        <v>2245</v>
      </c>
      <c r="D381" s="574"/>
      <c r="E381" s="580"/>
      <c r="F381" s="580"/>
      <c r="G381" s="580"/>
      <c r="H381" s="572"/>
      <c r="I381" s="574"/>
      <c r="J381" s="165"/>
      <c r="K381" s="165"/>
      <c r="L381" s="576"/>
      <c r="M381" s="574"/>
      <c r="N381" s="168"/>
    </row>
    <row r="382" spans="1:14" s="170" customFormat="1" ht="44.25" customHeight="1">
      <c r="A382" s="330">
        <v>32</v>
      </c>
      <c r="B382" s="165"/>
      <c r="C382" s="109" t="s">
        <v>2246</v>
      </c>
      <c r="D382" s="165" t="s">
        <v>2247</v>
      </c>
      <c r="E382" s="409" t="s">
        <v>2248</v>
      </c>
      <c r="F382" s="409" t="s">
        <v>2249</v>
      </c>
      <c r="G382" s="109" t="s">
        <v>2250</v>
      </c>
      <c r="H382" s="459">
        <v>21651</v>
      </c>
      <c r="I382" s="243" t="s">
        <v>2550</v>
      </c>
      <c r="J382" s="165"/>
      <c r="K382" s="165"/>
      <c r="L382" s="323">
        <v>42632</v>
      </c>
      <c r="M382" s="243" t="s">
        <v>2251</v>
      </c>
      <c r="N382" s="168"/>
    </row>
    <row r="383" spans="1:14" s="170" customFormat="1" ht="44.25" customHeight="1">
      <c r="A383" s="330">
        <v>33</v>
      </c>
      <c r="B383" s="165"/>
      <c r="C383" s="109" t="s">
        <v>2252</v>
      </c>
      <c r="D383" s="165" t="s">
        <v>2253</v>
      </c>
      <c r="E383" s="409" t="s">
        <v>494</v>
      </c>
      <c r="F383" s="409" t="s">
        <v>495</v>
      </c>
      <c r="G383" s="109" t="s">
        <v>496</v>
      </c>
      <c r="H383" s="459">
        <v>2472822</v>
      </c>
      <c r="I383" s="243" t="s">
        <v>2550</v>
      </c>
      <c r="J383" s="165"/>
      <c r="K383" s="165"/>
      <c r="L383" s="323">
        <v>42874</v>
      </c>
      <c r="M383" s="243" t="s">
        <v>497</v>
      </c>
      <c r="N383" s="165"/>
    </row>
    <row r="384" spans="1:14" s="170" customFormat="1" ht="44.25" customHeight="1">
      <c r="A384" s="330">
        <v>34</v>
      </c>
      <c r="B384" s="165"/>
      <c r="C384" s="109" t="s">
        <v>2252</v>
      </c>
      <c r="D384" s="165" t="s">
        <v>2253</v>
      </c>
      <c r="E384" s="409" t="s">
        <v>494</v>
      </c>
      <c r="F384" s="409" t="s">
        <v>2254</v>
      </c>
      <c r="G384" s="109" t="s">
        <v>4021</v>
      </c>
      <c r="H384" s="459">
        <v>81356</v>
      </c>
      <c r="I384" s="243" t="s">
        <v>2550</v>
      </c>
      <c r="J384" s="165"/>
      <c r="K384" s="165"/>
      <c r="L384" s="323">
        <v>42216</v>
      </c>
      <c r="M384" s="243" t="s">
        <v>2255</v>
      </c>
      <c r="N384" s="168"/>
    </row>
    <row r="385" spans="1:14" s="170" customFormat="1" ht="44.25" customHeight="1">
      <c r="A385" s="577">
        <v>35</v>
      </c>
      <c r="B385" s="165"/>
      <c r="C385" s="109" t="s">
        <v>929</v>
      </c>
      <c r="D385" s="573" t="s">
        <v>2240</v>
      </c>
      <c r="E385" s="579" t="s">
        <v>2241</v>
      </c>
      <c r="F385" s="573" t="s">
        <v>438</v>
      </c>
      <c r="G385" s="579" t="s">
        <v>439</v>
      </c>
      <c r="H385" s="581">
        <v>298750</v>
      </c>
      <c r="I385" s="573" t="s">
        <v>2550</v>
      </c>
      <c r="J385" s="165"/>
      <c r="K385" s="165"/>
      <c r="L385" s="583">
        <v>42797</v>
      </c>
      <c r="M385" s="573" t="s">
        <v>440</v>
      </c>
      <c r="N385" s="168"/>
    </row>
    <row r="386" spans="1:14" s="170" customFormat="1" ht="44.25" customHeight="1">
      <c r="A386" s="578"/>
      <c r="B386" s="165"/>
      <c r="C386" s="109" t="s">
        <v>2245</v>
      </c>
      <c r="D386" s="574"/>
      <c r="E386" s="580"/>
      <c r="F386" s="574"/>
      <c r="G386" s="580"/>
      <c r="H386" s="582"/>
      <c r="I386" s="574"/>
      <c r="J386" s="165"/>
      <c r="K386" s="165"/>
      <c r="L386" s="584"/>
      <c r="M386" s="574"/>
      <c r="N386" s="168"/>
    </row>
    <row r="387" spans="1:14" s="170" customFormat="1" ht="44.25" customHeight="1">
      <c r="A387" s="327">
        <v>36</v>
      </c>
      <c r="B387" s="165"/>
      <c r="C387" s="240" t="s">
        <v>2025</v>
      </c>
      <c r="D387" s="241" t="s">
        <v>2026</v>
      </c>
      <c r="E387" s="40" t="s">
        <v>2027</v>
      </c>
      <c r="F387" s="40" t="s">
        <v>2031</v>
      </c>
      <c r="G387" s="240" t="s">
        <v>2032</v>
      </c>
      <c r="H387" s="317">
        <v>7275</v>
      </c>
      <c r="I387" s="242" t="s">
        <v>2550</v>
      </c>
      <c r="J387" s="165"/>
      <c r="K387" s="165"/>
      <c r="L387" s="323">
        <v>42275</v>
      </c>
      <c r="M387" s="242" t="s">
        <v>2030</v>
      </c>
      <c r="N387" s="168"/>
    </row>
    <row r="388" spans="1:14" s="170" customFormat="1" ht="44.25" customHeight="1">
      <c r="A388" s="327">
        <v>37</v>
      </c>
      <c r="B388" s="165"/>
      <c r="C388" s="240" t="s">
        <v>2033</v>
      </c>
      <c r="D388" s="41" t="s">
        <v>3104</v>
      </c>
      <c r="E388" s="40" t="s">
        <v>2034</v>
      </c>
      <c r="F388" s="40" t="s">
        <v>2035</v>
      </c>
      <c r="G388" s="40" t="s">
        <v>2478</v>
      </c>
      <c r="H388" s="317">
        <v>3200</v>
      </c>
      <c r="I388" s="242" t="s">
        <v>2550</v>
      </c>
      <c r="J388" s="165"/>
      <c r="K388" s="165"/>
      <c r="L388" s="323">
        <v>42479</v>
      </c>
      <c r="M388" s="242" t="s">
        <v>2036</v>
      </c>
      <c r="N388" s="168"/>
    </row>
    <row r="389" spans="1:14" s="170" customFormat="1" ht="44.25" customHeight="1">
      <c r="A389" s="327">
        <v>38</v>
      </c>
      <c r="B389" s="165"/>
      <c r="C389" s="240" t="s">
        <v>2039</v>
      </c>
      <c r="D389" s="241" t="s">
        <v>2037</v>
      </c>
      <c r="E389" s="40" t="s">
        <v>2040</v>
      </c>
      <c r="F389" s="40" t="s">
        <v>2041</v>
      </c>
      <c r="G389" s="240" t="s">
        <v>2011</v>
      </c>
      <c r="H389" s="317">
        <v>5000</v>
      </c>
      <c r="I389" s="242" t="s">
        <v>2550</v>
      </c>
      <c r="J389" s="165"/>
      <c r="K389" s="165"/>
      <c r="L389" s="323">
        <v>42439</v>
      </c>
      <c r="M389" s="242" t="s">
        <v>2042</v>
      </c>
      <c r="N389" s="168"/>
    </row>
    <row r="390" spans="1:14" s="170" customFormat="1" ht="44.25" customHeight="1">
      <c r="A390" s="327">
        <v>39</v>
      </c>
      <c r="B390" s="165"/>
      <c r="C390" s="240" t="s">
        <v>2043</v>
      </c>
      <c r="D390" s="241" t="s">
        <v>2038</v>
      </c>
      <c r="E390" s="40" t="s">
        <v>2044</v>
      </c>
      <c r="F390" s="40" t="s">
        <v>2045</v>
      </c>
      <c r="G390" s="240" t="s">
        <v>2046</v>
      </c>
      <c r="H390" s="322">
        <v>400</v>
      </c>
      <c r="I390" s="242" t="s">
        <v>2550</v>
      </c>
      <c r="J390" s="165"/>
      <c r="K390" s="165"/>
      <c r="L390" s="323">
        <v>42445</v>
      </c>
      <c r="M390" s="242" t="s">
        <v>2047</v>
      </c>
      <c r="N390" s="168"/>
    </row>
    <row r="391" spans="1:14" s="170" customFormat="1" ht="44.25" customHeight="1">
      <c r="A391" s="327">
        <v>40</v>
      </c>
      <c r="B391" s="165"/>
      <c r="C391" s="240" t="s">
        <v>2048</v>
      </c>
      <c r="D391" s="165" t="s">
        <v>2037</v>
      </c>
      <c r="E391" s="40" t="s">
        <v>2049</v>
      </c>
      <c r="F391" s="40" t="s">
        <v>2050</v>
      </c>
      <c r="G391" s="240" t="s">
        <v>4022</v>
      </c>
      <c r="H391" s="317">
        <v>12461</v>
      </c>
      <c r="I391" s="242" t="s">
        <v>2550</v>
      </c>
      <c r="J391" s="165"/>
      <c r="K391" s="165"/>
      <c r="L391" s="323">
        <v>42422</v>
      </c>
      <c r="M391" s="242" t="s">
        <v>2051</v>
      </c>
      <c r="N391" s="168"/>
    </row>
    <row r="392" spans="1:14" s="170" customFormat="1" ht="44.25" customHeight="1">
      <c r="A392" s="327">
        <v>41</v>
      </c>
      <c r="B392" s="165"/>
      <c r="C392" s="240" t="s">
        <v>2052</v>
      </c>
      <c r="D392" s="241" t="s">
        <v>2038</v>
      </c>
      <c r="E392" s="40" t="s">
        <v>2053</v>
      </c>
      <c r="F392" s="40" t="s">
        <v>2054</v>
      </c>
      <c r="G392" s="240" t="s">
        <v>2055</v>
      </c>
      <c r="H392" s="322">
        <v>8200</v>
      </c>
      <c r="I392" s="242" t="s">
        <v>2550</v>
      </c>
      <c r="J392" s="165"/>
      <c r="K392" s="165"/>
      <c r="L392" s="323">
        <v>42453</v>
      </c>
      <c r="M392" s="242" t="s">
        <v>2056</v>
      </c>
      <c r="N392" s="168"/>
    </row>
    <row r="393" spans="1:14" s="170" customFormat="1" ht="44.25" customHeight="1">
      <c r="A393" s="624">
        <v>42</v>
      </c>
      <c r="B393" s="165"/>
      <c r="C393" s="240" t="s">
        <v>393</v>
      </c>
      <c r="D393" s="564" t="s">
        <v>936</v>
      </c>
      <c r="E393" s="564" t="s">
        <v>1368</v>
      </c>
      <c r="F393" s="564" t="s">
        <v>1369</v>
      </c>
      <c r="G393" s="240" t="s">
        <v>1370</v>
      </c>
      <c r="H393" s="567">
        <v>30150</v>
      </c>
      <c r="I393" s="561" t="s">
        <v>2550</v>
      </c>
      <c r="J393" s="165"/>
      <c r="K393" s="165"/>
      <c r="L393" s="583">
        <v>42423</v>
      </c>
      <c r="M393" s="564" t="s">
        <v>1371</v>
      </c>
      <c r="N393" s="168"/>
    </row>
    <row r="394" spans="1:14" s="170" customFormat="1" ht="44.25" customHeight="1">
      <c r="A394" s="626"/>
      <c r="B394" s="165"/>
      <c r="C394" s="240" t="s">
        <v>1372</v>
      </c>
      <c r="D394" s="565"/>
      <c r="E394" s="565"/>
      <c r="F394" s="565"/>
      <c r="G394" s="240" t="s">
        <v>1370</v>
      </c>
      <c r="H394" s="568"/>
      <c r="I394" s="562"/>
      <c r="J394" s="165"/>
      <c r="K394" s="165"/>
      <c r="L394" s="675"/>
      <c r="M394" s="565"/>
      <c r="N394" s="168"/>
    </row>
    <row r="395" spans="1:14" s="170" customFormat="1" ht="44.25" customHeight="1">
      <c r="A395" s="625"/>
      <c r="B395" s="165"/>
      <c r="C395" s="240" t="s">
        <v>1373</v>
      </c>
      <c r="D395" s="566"/>
      <c r="E395" s="570"/>
      <c r="F395" s="566"/>
      <c r="G395" s="240" t="s">
        <v>1370</v>
      </c>
      <c r="H395" s="569"/>
      <c r="I395" s="563"/>
      <c r="J395" s="165"/>
      <c r="K395" s="165"/>
      <c r="L395" s="584"/>
      <c r="M395" s="566"/>
      <c r="N395" s="168"/>
    </row>
    <row r="396" spans="1:14" s="170" customFormat="1" ht="44.25" customHeight="1">
      <c r="A396" s="327">
        <v>43</v>
      </c>
      <c r="B396" s="165"/>
      <c r="C396" s="240" t="s">
        <v>1374</v>
      </c>
      <c r="D396" s="241" t="s">
        <v>2037</v>
      </c>
      <c r="E396" s="40" t="s">
        <v>1375</v>
      </c>
      <c r="F396" s="40" t="s">
        <v>615</v>
      </c>
      <c r="G396" s="40" t="s">
        <v>2256</v>
      </c>
      <c r="H396" s="322">
        <v>17628</v>
      </c>
      <c r="I396" s="242" t="s">
        <v>2550</v>
      </c>
      <c r="J396" s="165"/>
      <c r="K396" s="165"/>
      <c r="L396" s="323">
        <v>42425</v>
      </c>
      <c r="M396" s="242" t="s">
        <v>616</v>
      </c>
      <c r="N396" s="168"/>
    </row>
    <row r="397" spans="1:14" s="170" customFormat="1" ht="44.25" customHeight="1">
      <c r="A397" s="327">
        <v>44</v>
      </c>
      <c r="B397" s="165"/>
      <c r="C397" s="240" t="s">
        <v>617</v>
      </c>
      <c r="D397" s="241" t="s">
        <v>2037</v>
      </c>
      <c r="E397" s="40" t="s">
        <v>618</v>
      </c>
      <c r="F397" s="40" t="s">
        <v>619</v>
      </c>
      <c r="G397" s="240" t="s">
        <v>620</v>
      </c>
      <c r="H397" s="317">
        <v>20000</v>
      </c>
      <c r="I397" s="242" t="s">
        <v>2550</v>
      </c>
      <c r="J397" s="165"/>
      <c r="K397" s="165"/>
      <c r="L397" s="323">
        <v>42423</v>
      </c>
      <c r="M397" s="242" t="s">
        <v>621</v>
      </c>
      <c r="N397" s="168"/>
    </row>
    <row r="398" spans="1:14" s="170" customFormat="1" ht="44.25" customHeight="1">
      <c r="A398" s="327">
        <v>45</v>
      </c>
      <c r="B398" s="165"/>
      <c r="C398" s="240" t="s">
        <v>2257</v>
      </c>
      <c r="D398" s="241" t="s">
        <v>2258</v>
      </c>
      <c r="E398" s="40" t="s">
        <v>2259</v>
      </c>
      <c r="F398" s="40" t="s">
        <v>2260</v>
      </c>
      <c r="G398" s="240" t="s">
        <v>2261</v>
      </c>
      <c r="H398" s="317">
        <v>300</v>
      </c>
      <c r="I398" s="242" t="s">
        <v>2550</v>
      </c>
      <c r="J398" s="165"/>
      <c r="K398" s="165"/>
      <c r="L398" s="323">
        <v>42628</v>
      </c>
      <c r="M398" s="242" t="s">
        <v>2262</v>
      </c>
      <c r="N398" s="168"/>
    </row>
    <row r="399" spans="1:14" s="170" customFormat="1" ht="44.25" customHeight="1">
      <c r="A399" s="330">
        <v>46</v>
      </c>
      <c r="B399" s="165"/>
      <c r="C399" s="109" t="s">
        <v>3037</v>
      </c>
      <c r="D399" s="165" t="s">
        <v>3038</v>
      </c>
      <c r="E399" s="409" t="s">
        <v>3039</v>
      </c>
      <c r="F399" s="409" t="s">
        <v>3040</v>
      </c>
      <c r="G399" s="109" t="s">
        <v>3041</v>
      </c>
      <c r="H399" s="246">
        <v>519</v>
      </c>
      <c r="I399" s="243" t="s">
        <v>2550</v>
      </c>
      <c r="J399" s="165"/>
      <c r="K399" s="165"/>
      <c r="L399" s="323" t="s">
        <v>3042</v>
      </c>
      <c r="M399" s="243" t="s">
        <v>3043</v>
      </c>
      <c r="N399" s="165"/>
    </row>
    <row r="400" spans="1:14" s="170" customFormat="1" ht="44.25" customHeight="1">
      <c r="A400" s="330">
        <v>47</v>
      </c>
      <c r="B400" s="165"/>
      <c r="C400" s="109" t="s">
        <v>2002</v>
      </c>
      <c r="D400" s="165" t="s">
        <v>3044</v>
      </c>
      <c r="E400" s="409" t="s">
        <v>3045</v>
      </c>
      <c r="F400" s="409" t="s">
        <v>3046</v>
      </c>
      <c r="G400" s="109" t="s">
        <v>3047</v>
      </c>
      <c r="H400" s="246">
        <v>13094</v>
      </c>
      <c r="I400" s="243" t="s">
        <v>2550</v>
      </c>
      <c r="J400" s="165"/>
      <c r="K400" s="165"/>
      <c r="L400" s="323" t="s">
        <v>3042</v>
      </c>
      <c r="M400" s="243" t="s">
        <v>3048</v>
      </c>
      <c r="N400" s="165"/>
    </row>
    <row r="401" spans="1:14" s="170" customFormat="1" ht="44.25" customHeight="1">
      <c r="A401" s="327">
        <v>48</v>
      </c>
      <c r="B401" s="165"/>
      <c r="C401" s="109" t="s">
        <v>2263</v>
      </c>
      <c r="D401" s="165" t="s">
        <v>2264</v>
      </c>
      <c r="E401" s="409" t="s">
        <v>2265</v>
      </c>
      <c r="F401" s="409" t="s">
        <v>2266</v>
      </c>
      <c r="G401" s="109" t="s">
        <v>2267</v>
      </c>
      <c r="H401" s="246">
        <v>5000</v>
      </c>
      <c r="I401" s="243" t="s">
        <v>2550</v>
      </c>
      <c r="J401" s="165"/>
      <c r="K401" s="165"/>
      <c r="L401" s="323">
        <v>42586</v>
      </c>
      <c r="M401" s="243" t="s">
        <v>2268</v>
      </c>
      <c r="N401" s="168"/>
    </row>
    <row r="402" spans="1:14" s="170" customFormat="1" ht="44.25" customHeight="1">
      <c r="A402" s="327">
        <v>49</v>
      </c>
      <c r="B402" s="165"/>
      <c r="C402" s="240" t="s">
        <v>622</v>
      </c>
      <c r="D402" s="241" t="s">
        <v>623</v>
      </c>
      <c r="E402" s="40" t="s">
        <v>624</v>
      </c>
      <c r="F402" s="40" t="s">
        <v>625</v>
      </c>
      <c r="G402" s="40" t="s">
        <v>937</v>
      </c>
      <c r="H402" s="317">
        <v>16700</v>
      </c>
      <c r="I402" s="242"/>
      <c r="J402" s="165"/>
      <c r="K402" s="243" t="s">
        <v>2550</v>
      </c>
      <c r="L402" s="323">
        <v>42439</v>
      </c>
      <c r="M402" s="242" t="s">
        <v>626</v>
      </c>
      <c r="N402" s="168"/>
    </row>
    <row r="403" spans="1:14" s="170" customFormat="1" ht="44.25" customHeight="1">
      <c r="A403" s="327">
        <v>50</v>
      </c>
      <c r="B403" s="165"/>
      <c r="C403" s="240" t="s">
        <v>627</v>
      </c>
      <c r="D403" s="241" t="s">
        <v>623</v>
      </c>
      <c r="E403" s="40" t="s">
        <v>628</v>
      </c>
      <c r="F403" s="40" t="s">
        <v>629</v>
      </c>
      <c r="G403" s="240" t="s">
        <v>630</v>
      </c>
      <c r="H403" s="322">
        <v>2250</v>
      </c>
      <c r="I403" s="242" t="s">
        <v>2550</v>
      </c>
      <c r="J403" s="165"/>
      <c r="K403" s="165"/>
      <c r="L403" s="323">
        <v>42451</v>
      </c>
      <c r="M403" s="242" t="s">
        <v>631</v>
      </c>
      <c r="N403" s="168"/>
    </row>
    <row r="404" spans="1:14" s="170" customFormat="1" ht="44.25" customHeight="1">
      <c r="A404" s="327">
        <v>51</v>
      </c>
      <c r="B404" s="165"/>
      <c r="C404" s="240" t="s">
        <v>4023</v>
      </c>
      <c r="D404" s="460" t="s">
        <v>4024</v>
      </c>
      <c r="E404" s="167" t="s">
        <v>4025</v>
      </c>
      <c r="F404" s="167" t="s">
        <v>4026</v>
      </c>
      <c r="G404" s="240" t="s">
        <v>3558</v>
      </c>
      <c r="H404" s="461">
        <v>500</v>
      </c>
      <c r="I404" s="462" t="s">
        <v>2550</v>
      </c>
      <c r="J404" s="165"/>
      <c r="K404" s="165"/>
      <c r="L404" s="463">
        <v>43360</v>
      </c>
      <c r="M404" s="462" t="s">
        <v>4027</v>
      </c>
      <c r="N404" s="165"/>
    </row>
    <row r="405" spans="1:14" s="170" customFormat="1" ht="44.25" customHeight="1">
      <c r="A405" s="327">
        <v>52</v>
      </c>
      <c r="B405" s="165"/>
      <c r="C405" s="240" t="s">
        <v>4028</v>
      </c>
      <c r="D405" s="460" t="s">
        <v>4029</v>
      </c>
      <c r="E405" s="167" t="s">
        <v>4030</v>
      </c>
      <c r="F405" s="167" t="s">
        <v>4031</v>
      </c>
      <c r="G405" s="240" t="s">
        <v>4032</v>
      </c>
      <c r="H405" s="461">
        <v>3200</v>
      </c>
      <c r="I405" s="462" t="s">
        <v>2550</v>
      </c>
      <c r="J405" s="165"/>
      <c r="K405" s="165"/>
      <c r="L405" s="463">
        <v>43362</v>
      </c>
      <c r="M405" s="462" t="s">
        <v>4033</v>
      </c>
      <c r="N405" s="165"/>
    </row>
    <row r="406" spans="1:14" s="170" customFormat="1" ht="44.25" customHeight="1">
      <c r="A406" s="327">
        <v>53</v>
      </c>
      <c r="B406" s="165"/>
      <c r="C406" s="240" t="s">
        <v>633</v>
      </c>
      <c r="D406" s="126" t="s">
        <v>634</v>
      </c>
      <c r="E406" s="167" t="s">
        <v>635</v>
      </c>
      <c r="F406" s="167" t="s">
        <v>636</v>
      </c>
      <c r="G406" s="240" t="s">
        <v>637</v>
      </c>
      <c r="H406" s="325">
        <v>13421</v>
      </c>
      <c r="I406" s="126" t="s">
        <v>2550</v>
      </c>
      <c r="J406" s="165"/>
      <c r="K406" s="165"/>
      <c r="L406" s="326">
        <v>42440</v>
      </c>
      <c r="M406" s="167" t="s">
        <v>638</v>
      </c>
      <c r="N406" s="168"/>
    </row>
    <row r="407" spans="1:14" s="170" customFormat="1" ht="44.25" customHeight="1">
      <c r="A407" s="327">
        <v>54</v>
      </c>
      <c r="B407" s="165"/>
      <c r="C407" s="240" t="s">
        <v>639</v>
      </c>
      <c r="D407" s="241" t="s">
        <v>632</v>
      </c>
      <c r="E407" s="240" t="s">
        <v>659</v>
      </c>
      <c r="F407" s="240" t="s">
        <v>660</v>
      </c>
      <c r="G407" s="240" t="s">
        <v>1756</v>
      </c>
      <c r="H407" s="317">
        <v>4700</v>
      </c>
      <c r="I407" s="242" t="s">
        <v>2550</v>
      </c>
      <c r="J407" s="165"/>
      <c r="K407" s="165"/>
      <c r="L407" s="323">
        <v>42451</v>
      </c>
      <c r="M407" s="242" t="s">
        <v>661</v>
      </c>
      <c r="N407" s="168"/>
    </row>
    <row r="408" spans="1:14" s="170" customFormat="1" ht="44.25" customHeight="1">
      <c r="A408" s="627">
        <v>55</v>
      </c>
      <c r="B408" s="165"/>
      <c r="C408" s="240" t="s">
        <v>2269</v>
      </c>
      <c r="D408" s="561" t="s">
        <v>2270</v>
      </c>
      <c r="E408" s="564" t="s">
        <v>2271</v>
      </c>
      <c r="F408" s="561" t="s">
        <v>2272</v>
      </c>
      <c r="G408" s="240" t="s">
        <v>2273</v>
      </c>
      <c r="H408" s="567">
        <v>10347</v>
      </c>
      <c r="I408" s="561"/>
      <c r="J408" s="165"/>
      <c r="K408" s="165"/>
      <c r="L408" s="583">
        <v>42629</v>
      </c>
      <c r="M408" s="561" t="s">
        <v>2274</v>
      </c>
      <c r="N408" s="168"/>
    </row>
    <row r="409" spans="1:14" s="170" customFormat="1" ht="44.25" customHeight="1">
      <c r="A409" s="628"/>
      <c r="B409" s="165"/>
      <c r="C409" s="240" t="s">
        <v>2275</v>
      </c>
      <c r="D409" s="562"/>
      <c r="E409" s="565"/>
      <c r="F409" s="562"/>
      <c r="G409" s="240" t="s">
        <v>2276</v>
      </c>
      <c r="H409" s="568"/>
      <c r="I409" s="562"/>
      <c r="J409" s="165"/>
      <c r="K409" s="165"/>
      <c r="L409" s="675"/>
      <c r="M409" s="562"/>
      <c r="N409" s="168"/>
    </row>
    <row r="410" spans="1:14" s="170" customFormat="1" ht="44.25" customHeight="1">
      <c r="A410" s="628"/>
      <c r="B410" s="165"/>
      <c r="C410" s="240" t="s">
        <v>2277</v>
      </c>
      <c r="D410" s="563"/>
      <c r="E410" s="565"/>
      <c r="F410" s="562"/>
      <c r="G410" s="240" t="s">
        <v>2278</v>
      </c>
      <c r="H410" s="568"/>
      <c r="I410" s="562"/>
      <c r="J410" s="165"/>
      <c r="K410" s="165"/>
      <c r="L410" s="675"/>
      <c r="M410" s="562"/>
      <c r="N410" s="168"/>
    </row>
    <row r="411" spans="1:14" s="170" customFormat="1" ht="44.25" customHeight="1">
      <c r="A411" s="628"/>
      <c r="B411" s="165"/>
      <c r="C411" s="240" t="s">
        <v>2279</v>
      </c>
      <c r="D411" s="241" t="s">
        <v>2280</v>
      </c>
      <c r="E411" s="565"/>
      <c r="F411" s="562"/>
      <c r="G411" s="240" t="s">
        <v>2281</v>
      </c>
      <c r="H411" s="568"/>
      <c r="I411" s="562"/>
      <c r="J411" s="165"/>
      <c r="K411" s="165"/>
      <c r="L411" s="675"/>
      <c r="M411" s="562"/>
      <c r="N411" s="168"/>
    </row>
    <row r="412" spans="1:14" s="170" customFormat="1" ht="44.25" customHeight="1">
      <c r="A412" s="629"/>
      <c r="B412" s="165"/>
      <c r="C412" s="240" t="s">
        <v>2282</v>
      </c>
      <c r="D412" s="241" t="s">
        <v>2283</v>
      </c>
      <c r="E412" s="566"/>
      <c r="F412" s="563"/>
      <c r="G412" s="240" t="s">
        <v>2284</v>
      </c>
      <c r="H412" s="569"/>
      <c r="I412" s="563"/>
      <c r="J412" s="165"/>
      <c r="K412" s="165"/>
      <c r="L412" s="584"/>
      <c r="M412" s="563"/>
      <c r="N412" s="168"/>
    </row>
    <row r="413" spans="1:14" s="170" customFormat="1" ht="44.25" customHeight="1">
      <c r="A413" s="165">
        <v>56</v>
      </c>
      <c r="B413" s="165"/>
      <c r="C413" s="165" t="s">
        <v>3799</v>
      </c>
      <c r="D413" s="241" t="s">
        <v>3800</v>
      </c>
      <c r="E413" s="41" t="s">
        <v>3801</v>
      </c>
      <c r="F413" s="241" t="s">
        <v>3802</v>
      </c>
      <c r="G413" s="41" t="s">
        <v>3803</v>
      </c>
      <c r="H413" s="464">
        <v>19500</v>
      </c>
      <c r="I413" s="242" t="s">
        <v>2550</v>
      </c>
      <c r="J413" s="241"/>
      <c r="K413" s="241"/>
      <c r="L413" s="465">
        <v>43314</v>
      </c>
      <c r="M413" s="241" t="s">
        <v>3804</v>
      </c>
      <c r="N413" s="241"/>
    </row>
    <row r="414" spans="1:14" s="170" customFormat="1" ht="44.25" customHeight="1">
      <c r="A414" s="165">
        <v>57</v>
      </c>
      <c r="B414" s="165"/>
      <c r="C414" s="165" t="s">
        <v>3805</v>
      </c>
      <c r="D414" s="241" t="s">
        <v>3806</v>
      </c>
      <c r="E414" s="41" t="s">
        <v>3807</v>
      </c>
      <c r="F414" s="241" t="s">
        <v>3808</v>
      </c>
      <c r="G414" s="241" t="s">
        <v>1734</v>
      </c>
      <c r="H414" s="464">
        <v>200</v>
      </c>
      <c r="I414" s="242" t="s">
        <v>2550</v>
      </c>
      <c r="J414" s="241"/>
      <c r="K414" s="241"/>
      <c r="L414" s="465">
        <v>43329</v>
      </c>
      <c r="M414" s="241" t="s">
        <v>3809</v>
      </c>
      <c r="N414" s="165"/>
    </row>
    <row r="415" spans="1:14" s="170" customFormat="1" ht="44.25" customHeight="1">
      <c r="A415" s="165">
        <v>58</v>
      </c>
      <c r="B415" s="165"/>
      <c r="C415" s="165" t="s">
        <v>498</v>
      </c>
      <c r="D415" s="165" t="s">
        <v>499</v>
      </c>
      <c r="E415" s="409" t="s">
        <v>500</v>
      </c>
      <c r="F415" s="165" t="s">
        <v>501</v>
      </c>
      <c r="G415" s="43" t="s">
        <v>502</v>
      </c>
      <c r="H415" s="464">
        <v>50000</v>
      </c>
      <c r="I415" s="243" t="s">
        <v>2550</v>
      </c>
      <c r="J415" s="165"/>
      <c r="K415" s="165"/>
      <c r="L415" s="333">
        <v>42814</v>
      </c>
      <c r="M415" s="165" t="s">
        <v>503</v>
      </c>
      <c r="N415" s="165"/>
    </row>
    <row r="416" spans="1:14" s="170" customFormat="1" ht="44.25" customHeight="1">
      <c r="A416" s="165">
        <v>59</v>
      </c>
      <c r="B416" s="165"/>
      <c r="C416" s="165" t="s">
        <v>3111</v>
      </c>
      <c r="D416" s="165" t="s">
        <v>3112</v>
      </c>
      <c r="E416" s="409" t="s">
        <v>3113</v>
      </c>
      <c r="F416" s="165" t="s">
        <v>3114</v>
      </c>
      <c r="G416" s="43" t="s">
        <v>3115</v>
      </c>
      <c r="H416" s="459">
        <v>31036</v>
      </c>
      <c r="I416" s="243" t="s">
        <v>2550</v>
      </c>
      <c r="J416" s="165"/>
      <c r="K416" s="165"/>
      <c r="L416" s="333">
        <v>42864</v>
      </c>
      <c r="M416" s="165" t="s">
        <v>3116</v>
      </c>
      <c r="N416" s="165"/>
    </row>
    <row r="417" spans="1:14" s="470" customFormat="1" ht="42" customHeight="1">
      <c r="A417" s="622">
        <v>2.4</v>
      </c>
      <c r="B417" s="623"/>
      <c r="C417" s="466" t="s">
        <v>3411</v>
      </c>
      <c r="D417" s="35"/>
      <c r="E417" s="35"/>
      <c r="F417" s="35"/>
      <c r="G417" s="35"/>
      <c r="H417" s="367">
        <f>SUM(H418:H535)</f>
        <v>1523563</v>
      </c>
      <c r="I417" s="467"/>
      <c r="J417" s="468"/>
      <c r="K417" s="468"/>
      <c r="L417" s="468"/>
      <c r="M417" s="468"/>
      <c r="N417" s="469"/>
    </row>
    <row r="418" spans="1:14" s="683" customFormat="1" ht="35.25" customHeight="1">
      <c r="A418" s="335">
        <v>1</v>
      </c>
      <c r="B418" s="678"/>
      <c r="C418" s="679" t="s">
        <v>901</v>
      </c>
      <c r="D418" s="679" t="s">
        <v>902</v>
      </c>
      <c r="E418" s="679" t="s">
        <v>903</v>
      </c>
      <c r="F418" s="679" t="s">
        <v>904</v>
      </c>
      <c r="G418" s="679" t="s">
        <v>905</v>
      </c>
      <c r="H418" s="680">
        <v>5093</v>
      </c>
      <c r="I418" s="335" t="s">
        <v>2550</v>
      </c>
      <c r="J418" s="335"/>
      <c r="K418" s="335"/>
      <c r="L418" s="681" t="s">
        <v>906</v>
      </c>
      <c r="M418" s="679" t="s">
        <v>907</v>
      </c>
      <c r="N418" s="682"/>
    </row>
    <row r="419" spans="1:14" s="683" customFormat="1" ht="35.25" customHeight="1">
      <c r="A419" s="684">
        <v>2</v>
      </c>
      <c r="B419" s="685"/>
      <c r="C419" s="337" t="s">
        <v>908</v>
      </c>
      <c r="D419" s="337" t="s">
        <v>909</v>
      </c>
      <c r="E419" s="686" t="s">
        <v>910</v>
      </c>
      <c r="F419" s="687" t="s">
        <v>911</v>
      </c>
      <c r="G419" s="337" t="s">
        <v>912</v>
      </c>
      <c r="H419" s="688">
        <v>3050</v>
      </c>
      <c r="I419" s="684" t="s">
        <v>2550</v>
      </c>
      <c r="J419" s="334"/>
      <c r="K419" s="334"/>
      <c r="L419" s="689" t="s">
        <v>906</v>
      </c>
      <c r="M419" s="687" t="s">
        <v>918</v>
      </c>
      <c r="N419" s="690"/>
    </row>
    <row r="420" spans="1:14" s="683" customFormat="1" ht="35.25" customHeight="1">
      <c r="A420" s="691"/>
      <c r="B420" s="685"/>
      <c r="C420" s="337" t="s">
        <v>913</v>
      </c>
      <c r="D420" s="337" t="s">
        <v>914</v>
      </c>
      <c r="E420" s="692"/>
      <c r="F420" s="693"/>
      <c r="G420" s="337" t="s">
        <v>915</v>
      </c>
      <c r="H420" s="688">
        <v>2800</v>
      </c>
      <c r="I420" s="691"/>
      <c r="J420" s="334"/>
      <c r="K420" s="334"/>
      <c r="L420" s="694"/>
      <c r="M420" s="693"/>
      <c r="N420" s="690"/>
    </row>
    <row r="421" spans="1:14" s="683" customFormat="1" ht="35.25" customHeight="1">
      <c r="A421" s="695"/>
      <c r="B421" s="685"/>
      <c r="C421" s="337" t="s">
        <v>916</v>
      </c>
      <c r="D421" s="337" t="s">
        <v>917</v>
      </c>
      <c r="E421" s="696"/>
      <c r="F421" s="697"/>
      <c r="G421" s="337" t="s">
        <v>915</v>
      </c>
      <c r="H421" s="688">
        <v>2800</v>
      </c>
      <c r="I421" s="695"/>
      <c r="J421" s="334"/>
      <c r="K421" s="334"/>
      <c r="L421" s="698"/>
      <c r="M421" s="697"/>
      <c r="N421" s="690"/>
    </row>
    <row r="422" spans="1:20" s="708" customFormat="1" ht="35.25" customHeight="1">
      <c r="A422" s="699">
        <v>3</v>
      </c>
      <c r="B422" s="700"/>
      <c r="C422" s="701" t="s">
        <v>919</v>
      </c>
      <c r="D422" s="701" t="s">
        <v>920</v>
      </c>
      <c r="E422" s="702" t="s">
        <v>921</v>
      </c>
      <c r="F422" s="702" t="s">
        <v>922</v>
      </c>
      <c r="G422" s="701" t="s">
        <v>923</v>
      </c>
      <c r="H422" s="703">
        <v>3050</v>
      </c>
      <c r="I422" s="699" t="s">
        <v>2550</v>
      </c>
      <c r="J422" s="704"/>
      <c r="K422" s="704"/>
      <c r="L422" s="705" t="s">
        <v>906</v>
      </c>
      <c r="M422" s="702" t="s">
        <v>60</v>
      </c>
      <c r="N422" s="706"/>
      <c r="O422" s="707"/>
      <c r="P422" s="707"/>
      <c r="Q422" s="707"/>
      <c r="R422" s="707"/>
      <c r="S422" s="707"/>
      <c r="T422" s="707"/>
    </row>
    <row r="423" spans="1:20" s="708" customFormat="1" ht="35.25" customHeight="1">
      <c r="A423" s="709"/>
      <c r="B423" s="700"/>
      <c r="C423" s="701" t="s">
        <v>924</v>
      </c>
      <c r="D423" s="701" t="s">
        <v>920</v>
      </c>
      <c r="E423" s="710"/>
      <c r="F423" s="710"/>
      <c r="G423" s="701" t="s">
        <v>925</v>
      </c>
      <c r="H423" s="703">
        <v>2300</v>
      </c>
      <c r="I423" s="709"/>
      <c r="J423" s="704"/>
      <c r="K423" s="704"/>
      <c r="L423" s="705" t="s">
        <v>906</v>
      </c>
      <c r="M423" s="710"/>
      <c r="N423" s="706"/>
      <c r="O423" s="707"/>
      <c r="P423" s="707"/>
      <c r="Q423" s="707"/>
      <c r="R423" s="707"/>
      <c r="S423" s="707"/>
      <c r="T423" s="707"/>
    </row>
    <row r="424" spans="1:20" s="708" customFormat="1" ht="35.25" customHeight="1">
      <c r="A424" s="709"/>
      <c r="B424" s="700"/>
      <c r="C424" s="701" t="s">
        <v>926</v>
      </c>
      <c r="D424" s="701" t="s">
        <v>920</v>
      </c>
      <c r="E424" s="710"/>
      <c r="F424" s="710"/>
      <c r="G424" s="701" t="s">
        <v>1682</v>
      </c>
      <c r="H424" s="703">
        <v>3000</v>
      </c>
      <c r="I424" s="709"/>
      <c r="J424" s="704"/>
      <c r="K424" s="704"/>
      <c r="L424" s="705" t="s">
        <v>906</v>
      </c>
      <c r="M424" s="710"/>
      <c r="N424" s="706"/>
      <c r="O424" s="707"/>
      <c r="P424" s="707"/>
      <c r="Q424" s="707"/>
      <c r="R424" s="707"/>
      <c r="S424" s="707"/>
      <c r="T424" s="707"/>
    </row>
    <row r="425" spans="1:20" s="708" customFormat="1" ht="35.25" customHeight="1">
      <c r="A425" s="711"/>
      <c r="B425" s="700"/>
      <c r="C425" s="701" t="s">
        <v>927</v>
      </c>
      <c r="D425" s="701" t="s">
        <v>920</v>
      </c>
      <c r="E425" s="570"/>
      <c r="F425" s="570"/>
      <c r="G425" s="701" t="s">
        <v>928</v>
      </c>
      <c r="H425" s="703">
        <v>2350</v>
      </c>
      <c r="I425" s="711"/>
      <c r="J425" s="704"/>
      <c r="K425" s="704"/>
      <c r="L425" s="705" t="s">
        <v>906</v>
      </c>
      <c r="M425" s="570"/>
      <c r="N425" s="706"/>
      <c r="O425" s="707"/>
      <c r="P425" s="707"/>
      <c r="Q425" s="707"/>
      <c r="R425" s="707"/>
      <c r="S425" s="707"/>
      <c r="T425" s="707"/>
    </row>
    <row r="426" spans="1:14" s="683" customFormat="1" ht="35.25" customHeight="1">
      <c r="A426" s="335">
        <v>4</v>
      </c>
      <c r="B426" s="678"/>
      <c r="C426" s="679" t="s">
        <v>929</v>
      </c>
      <c r="D426" s="679" t="s">
        <v>930</v>
      </c>
      <c r="E426" s="679" t="s">
        <v>931</v>
      </c>
      <c r="F426" s="679" t="s">
        <v>62</v>
      </c>
      <c r="G426" s="679" t="s">
        <v>932</v>
      </c>
      <c r="H426" s="680">
        <v>20050</v>
      </c>
      <c r="I426" s="335" t="s">
        <v>2550</v>
      </c>
      <c r="J426" s="335"/>
      <c r="K426" s="335"/>
      <c r="L426" s="681" t="s">
        <v>906</v>
      </c>
      <c r="M426" s="679" t="s">
        <v>933</v>
      </c>
      <c r="N426" s="682"/>
    </row>
    <row r="427" spans="1:14" s="683" customFormat="1" ht="35.25" customHeight="1">
      <c r="A427" s="335">
        <v>5</v>
      </c>
      <c r="B427" s="678"/>
      <c r="C427" s="679" t="s">
        <v>934</v>
      </c>
      <c r="D427" s="679" t="s">
        <v>935</v>
      </c>
      <c r="E427" s="679" t="s">
        <v>590</v>
      </c>
      <c r="F427" s="679" t="s">
        <v>591</v>
      </c>
      <c r="G427" s="679" t="s">
        <v>592</v>
      </c>
      <c r="H427" s="680">
        <v>7700</v>
      </c>
      <c r="I427" s="335" t="s">
        <v>2550</v>
      </c>
      <c r="J427" s="335"/>
      <c r="K427" s="335"/>
      <c r="L427" s="681" t="s">
        <v>906</v>
      </c>
      <c r="M427" s="679" t="s">
        <v>593</v>
      </c>
      <c r="N427" s="682"/>
    </row>
    <row r="428" spans="1:14" s="683" customFormat="1" ht="35.25" customHeight="1">
      <c r="A428" s="335">
        <v>6</v>
      </c>
      <c r="B428" s="678"/>
      <c r="C428" s="712" t="s">
        <v>594</v>
      </c>
      <c r="D428" s="679" t="s">
        <v>595</v>
      </c>
      <c r="E428" s="713" t="s">
        <v>596</v>
      </c>
      <c r="F428" s="713" t="s">
        <v>63</v>
      </c>
      <c r="G428" s="714" t="s">
        <v>4123</v>
      </c>
      <c r="H428" s="714">
        <v>6491</v>
      </c>
      <c r="I428" s="335" t="s">
        <v>2550</v>
      </c>
      <c r="J428" s="335"/>
      <c r="K428" s="335"/>
      <c r="L428" s="681" t="s">
        <v>906</v>
      </c>
      <c r="M428" s="679" t="s">
        <v>597</v>
      </c>
      <c r="N428" s="682"/>
    </row>
    <row r="429" spans="1:14" s="683" customFormat="1" ht="35.25" customHeight="1">
      <c r="A429" s="335">
        <v>7</v>
      </c>
      <c r="B429" s="678"/>
      <c r="C429" s="712" t="s">
        <v>598</v>
      </c>
      <c r="D429" s="679" t="s">
        <v>599</v>
      </c>
      <c r="E429" s="713" t="s">
        <v>600</v>
      </c>
      <c r="F429" s="713" t="s">
        <v>64</v>
      </c>
      <c r="G429" s="714" t="s">
        <v>601</v>
      </c>
      <c r="H429" s="714">
        <v>15200</v>
      </c>
      <c r="I429" s="335" t="s">
        <v>2550</v>
      </c>
      <c r="J429" s="335"/>
      <c r="K429" s="335"/>
      <c r="L429" s="681" t="s">
        <v>906</v>
      </c>
      <c r="M429" s="679" t="s">
        <v>602</v>
      </c>
      <c r="N429" s="682"/>
    </row>
    <row r="430" spans="1:14" s="683" customFormat="1" ht="35.25" customHeight="1">
      <c r="A430" s="335"/>
      <c r="B430" s="678"/>
      <c r="C430" s="712"/>
      <c r="D430" s="679"/>
      <c r="E430" s="713"/>
      <c r="F430" s="713"/>
      <c r="G430" s="714"/>
      <c r="H430" s="714"/>
      <c r="I430" s="335"/>
      <c r="J430" s="335"/>
      <c r="K430" s="335"/>
      <c r="L430" s="681"/>
      <c r="M430" s="679"/>
      <c r="N430" s="682"/>
    </row>
    <row r="431" spans="1:14" s="683" customFormat="1" ht="35.25" customHeight="1">
      <c r="A431" s="684">
        <v>8</v>
      </c>
      <c r="B431" s="685"/>
      <c r="C431" s="336" t="s">
        <v>1015</v>
      </c>
      <c r="D431" s="687" t="s">
        <v>1016</v>
      </c>
      <c r="E431" s="715" t="s">
        <v>1017</v>
      </c>
      <c r="F431" s="715" t="s">
        <v>1018</v>
      </c>
      <c r="G431" s="339" t="s">
        <v>1019</v>
      </c>
      <c r="H431" s="339">
        <v>11470</v>
      </c>
      <c r="I431" s="684" t="s">
        <v>2550</v>
      </c>
      <c r="J431" s="334"/>
      <c r="K431" s="334"/>
      <c r="L431" s="689" t="s">
        <v>906</v>
      </c>
      <c r="M431" s="687" t="s">
        <v>1022</v>
      </c>
      <c r="N431" s="690"/>
    </row>
    <row r="432" spans="1:14" s="683" customFormat="1" ht="35.25" customHeight="1">
      <c r="A432" s="695"/>
      <c r="B432" s="334"/>
      <c r="C432" s="336" t="s">
        <v>1020</v>
      </c>
      <c r="D432" s="697"/>
      <c r="E432" s="716"/>
      <c r="F432" s="716"/>
      <c r="G432" s="339" t="s">
        <v>1021</v>
      </c>
      <c r="H432" s="339">
        <v>11470</v>
      </c>
      <c r="I432" s="695"/>
      <c r="J432" s="334"/>
      <c r="K432" s="334"/>
      <c r="L432" s="698"/>
      <c r="M432" s="697"/>
      <c r="N432" s="690"/>
    </row>
    <row r="433" spans="1:14" s="683" customFormat="1" ht="31.5" customHeight="1">
      <c r="A433" s="335">
        <v>9</v>
      </c>
      <c r="B433" s="335"/>
      <c r="C433" s="712" t="s">
        <v>1023</v>
      </c>
      <c r="D433" s="679" t="s">
        <v>1024</v>
      </c>
      <c r="E433" s="717" t="s">
        <v>1025</v>
      </c>
      <c r="F433" s="717" t="s">
        <v>61</v>
      </c>
      <c r="G433" s="714" t="s">
        <v>4124</v>
      </c>
      <c r="H433" s="714">
        <v>767</v>
      </c>
      <c r="I433" s="335" t="s">
        <v>2550</v>
      </c>
      <c r="J433" s="335"/>
      <c r="K433" s="335"/>
      <c r="L433" s="681" t="s">
        <v>906</v>
      </c>
      <c r="M433" s="679" t="s">
        <v>1026</v>
      </c>
      <c r="N433" s="682"/>
    </row>
    <row r="434" spans="1:14" s="683" customFormat="1" ht="7.5" customHeight="1" hidden="1">
      <c r="A434" s="684">
        <v>10</v>
      </c>
      <c r="B434" s="334"/>
      <c r="C434" s="336"/>
      <c r="D434" s="337"/>
      <c r="E434" s="715" t="s">
        <v>4125</v>
      </c>
      <c r="F434" s="715" t="s">
        <v>4126</v>
      </c>
      <c r="G434" s="339"/>
      <c r="H434" s="339"/>
      <c r="I434" s="684" t="s">
        <v>2550</v>
      </c>
      <c r="J434" s="334"/>
      <c r="K434" s="334"/>
      <c r="L434" s="689" t="s">
        <v>906</v>
      </c>
      <c r="M434" s="687" t="s">
        <v>1028</v>
      </c>
      <c r="N434" s="690"/>
    </row>
    <row r="435" spans="1:14" s="683" customFormat="1" ht="37.5" customHeight="1">
      <c r="A435" s="691"/>
      <c r="B435" s="334"/>
      <c r="C435" s="336" t="s">
        <v>4127</v>
      </c>
      <c r="D435" s="337" t="s">
        <v>1027</v>
      </c>
      <c r="E435" s="718"/>
      <c r="F435" s="718"/>
      <c r="G435" s="339" t="s">
        <v>4128</v>
      </c>
      <c r="H435" s="339">
        <v>5506</v>
      </c>
      <c r="I435" s="691"/>
      <c r="J435" s="334"/>
      <c r="K435" s="334"/>
      <c r="L435" s="694"/>
      <c r="M435" s="693"/>
      <c r="N435" s="690"/>
    </row>
    <row r="436" spans="1:14" s="683" customFormat="1" ht="41.25" customHeight="1">
      <c r="A436" s="335">
        <v>11</v>
      </c>
      <c r="B436" s="335"/>
      <c r="C436" s="712" t="s">
        <v>1029</v>
      </c>
      <c r="D436" s="679" t="s">
        <v>1030</v>
      </c>
      <c r="E436" s="713" t="s">
        <v>1031</v>
      </c>
      <c r="F436" s="712" t="s">
        <v>1032</v>
      </c>
      <c r="G436" s="714" t="s">
        <v>1033</v>
      </c>
      <c r="H436" s="714">
        <v>14510</v>
      </c>
      <c r="I436" s="335" t="s">
        <v>2550</v>
      </c>
      <c r="J436" s="335"/>
      <c r="K436" s="335"/>
      <c r="L436" s="681" t="s">
        <v>906</v>
      </c>
      <c r="M436" s="679" t="s">
        <v>1034</v>
      </c>
      <c r="N436" s="682"/>
    </row>
    <row r="437" spans="1:14" s="683" customFormat="1" ht="35.25" customHeight="1">
      <c r="A437" s="335">
        <v>12</v>
      </c>
      <c r="B437" s="335"/>
      <c r="C437" s="712" t="s">
        <v>1035</v>
      </c>
      <c r="D437" s="679" t="s">
        <v>1036</v>
      </c>
      <c r="E437" s="713" t="s">
        <v>1037</v>
      </c>
      <c r="F437" s="679" t="s">
        <v>65</v>
      </c>
      <c r="G437" s="714" t="s">
        <v>1038</v>
      </c>
      <c r="H437" s="714">
        <v>14800</v>
      </c>
      <c r="I437" s="335" t="s">
        <v>2550</v>
      </c>
      <c r="J437" s="335"/>
      <c r="K437" s="335"/>
      <c r="L437" s="681" t="s">
        <v>906</v>
      </c>
      <c r="M437" s="679" t="s">
        <v>1039</v>
      </c>
      <c r="N437" s="682"/>
    </row>
    <row r="438" spans="1:14" s="683" customFormat="1" ht="35.25" customHeight="1">
      <c r="A438" s="335">
        <v>13</v>
      </c>
      <c r="B438" s="335"/>
      <c r="C438" s="712" t="s">
        <v>449</v>
      </c>
      <c r="D438" s="679" t="s">
        <v>450</v>
      </c>
      <c r="E438" s="713" t="s">
        <v>3406</v>
      </c>
      <c r="F438" s="713" t="s">
        <v>451</v>
      </c>
      <c r="G438" s="714" t="s">
        <v>1682</v>
      </c>
      <c r="H438" s="714">
        <v>3000</v>
      </c>
      <c r="I438" s="335" t="s">
        <v>2550</v>
      </c>
      <c r="J438" s="335"/>
      <c r="K438" s="335"/>
      <c r="L438" s="719">
        <v>42185</v>
      </c>
      <c r="M438" s="679" t="s">
        <v>452</v>
      </c>
      <c r="N438" s="682"/>
    </row>
    <row r="439" spans="1:14" s="683" customFormat="1" ht="35.25" customHeight="1">
      <c r="A439" s="720">
        <v>14</v>
      </c>
      <c r="B439" s="335"/>
      <c r="C439" s="712" t="s">
        <v>1040</v>
      </c>
      <c r="D439" s="720" t="s">
        <v>1041</v>
      </c>
      <c r="E439" s="721" t="s">
        <v>1042</v>
      </c>
      <c r="F439" s="722" t="s">
        <v>1043</v>
      </c>
      <c r="G439" s="714" t="s">
        <v>1044</v>
      </c>
      <c r="H439" s="714">
        <v>4832</v>
      </c>
      <c r="I439" s="335" t="s">
        <v>2550</v>
      </c>
      <c r="J439" s="335"/>
      <c r="K439" s="335"/>
      <c r="L439" s="681" t="s">
        <v>906</v>
      </c>
      <c r="M439" s="720" t="s">
        <v>1046</v>
      </c>
      <c r="N439" s="682"/>
    </row>
    <row r="440" spans="1:14" s="683" customFormat="1" ht="35.25" customHeight="1">
      <c r="A440" s="723"/>
      <c r="B440" s="335"/>
      <c r="C440" s="712" t="s">
        <v>1045</v>
      </c>
      <c r="D440" s="723"/>
      <c r="E440" s="724"/>
      <c r="F440" s="725"/>
      <c r="G440" s="714" t="s">
        <v>1044</v>
      </c>
      <c r="H440" s="714">
        <v>4832</v>
      </c>
      <c r="I440" s="335" t="s">
        <v>2550</v>
      </c>
      <c r="J440" s="335"/>
      <c r="K440" s="335"/>
      <c r="L440" s="681" t="s">
        <v>906</v>
      </c>
      <c r="M440" s="723"/>
      <c r="N440" s="682"/>
    </row>
    <row r="441" spans="1:14" s="683" customFormat="1" ht="35.25" customHeight="1">
      <c r="A441" s="335">
        <v>15</v>
      </c>
      <c r="B441" s="335"/>
      <c r="C441" s="712" t="s">
        <v>1048</v>
      </c>
      <c r="D441" s="679" t="s">
        <v>1049</v>
      </c>
      <c r="E441" s="717" t="s">
        <v>1050</v>
      </c>
      <c r="F441" s="717" t="s">
        <v>1051</v>
      </c>
      <c r="G441" s="714" t="s">
        <v>1047</v>
      </c>
      <c r="H441" s="714">
        <v>4000</v>
      </c>
      <c r="I441" s="335" t="s">
        <v>2550</v>
      </c>
      <c r="J441" s="335"/>
      <c r="K441" s="335"/>
      <c r="L441" s="681" t="s">
        <v>906</v>
      </c>
      <c r="M441" s="679" t="s">
        <v>1052</v>
      </c>
      <c r="N441" s="682"/>
    </row>
    <row r="442" spans="1:14" s="683" customFormat="1" ht="35.25" customHeight="1">
      <c r="A442" s="335">
        <v>16</v>
      </c>
      <c r="B442" s="335"/>
      <c r="C442" s="712" t="s">
        <v>1053</v>
      </c>
      <c r="D442" s="679" t="s">
        <v>1054</v>
      </c>
      <c r="E442" s="717" t="s">
        <v>1055</v>
      </c>
      <c r="F442" s="717" t="s">
        <v>1056</v>
      </c>
      <c r="G442" s="714" t="s">
        <v>2227</v>
      </c>
      <c r="H442" s="714">
        <v>4928</v>
      </c>
      <c r="I442" s="335" t="s">
        <v>2550</v>
      </c>
      <c r="J442" s="335"/>
      <c r="K442" s="335"/>
      <c r="L442" s="681" t="s">
        <v>906</v>
      </c>
      <c r="M442" s="679" t="s">
        <v>1058</v>
      </c>
      <c r="N442" s="682"/>
    </row>
    <row r="443" spans="1:14" s="683" customFormat="1" ht="35.25" customHeight="1">
      <c r="A443" s="335">
        <v>17</v>
      </c>
      <c r="B443" s="335"/>
      <c r="C443" s="712" t="s">
        <v>1059</v>
      </c>
      <c r="D443" s="679" t="s">
        <v>1060</v>
      </c>
      <c r="E443" s="717" t="s">
        <v>1061</v>
      </c>
      <c r="F443" s="717" t="s">
        <v>1062</v>
      </c>
      <c r="G443" s="714" t="s">
        <v>1063</v>
      </c>
      <c r="H443" s="714">
        <v>21788</v>
      </c>
      <c r="I443" s="335" t="s">
        <v>2550</v>
      </c>
      <c r="J443" s="335"/>
      <c r="K443" s="335"/>
      <c r="L443" s="681" t="s">
        <v>906</v>
      </c>
      <c r="M443" s="679" t="s">
        <v>1064</v>
      </c>
      <c r="N443" s="682"/>
    </row>
    <row r="444" spans="1:14" s="683" customFormat="1" ht="35.25" customHeight="1">
      <c r="A444" s="335">
        <v>18</v>
      </c>
      <c r="B444" s="335"/>
      <c r="C444" s="712" t="s">
        <v>1065</v>
      </c>
      <c r="D444" s="679" t="s">
        <v>1049</v>
      </c>
      <c r="E444" s="717" t="s">
        <v>1066</v>
      </c>
      <c r="F444" s="717" t="s">
        <v>1067</v>
      </c>
      <c r="G444" s="714" t="s">
        <v>1068</v>
      </c>
      <c r="H444" s="714">
        <v>1207</v>
      </c>
      <c r="I444" s="335" t="s">
        <v>2550</v>
      </c>
      <c r="J444" s="335"/>
      <c r="K444" s="335"/>
      <c r="L444" s="681" t="s">
        <v>906</v>
      </c>
      <c r="M444" s="679" t="s">
        <v>1069</v>
      </c>
      <c r="N444" s="682"/>
    </row>
    <row r="445" spans="1:14" s="683" customFormat="1" ht="35.25" customHeight="1">
      <c r="A445" s="335">
        <v>19</v>
      </c>
      <c r="B445" s="335"/>
      <c r="C445" s="712" t="s">
        <v>1070</v>
      </c>
      <c r="D445" s="679" t="s">
        <v>1071</v>
      </c>
      <c r="E445" s="717" t="s">
        <v>1072</v>
      </c>
      <c r="F445" s="717" t="s">
        <v>66</v>
      </c>
      <c r="G445" s="714" t="s">
        <v>1073</v>
      </c>
      <c r="H445" s="714">
        <v>5300</v>
      </c>
      <c r="I445" s="335" t="s">
        <v>2550</v>
      </c>
      <c r="J445" s="335"/>
      <c r="K445" s="335"/>
      <c r="L445" s="681" t="s">
        <v>906</v>
      </c>
      <c r="M445" s="679" t="s">
        <v>1074</v>
      </c>
      <c r="N445" s="682"/>
    </row>
    <row r="446" spans="1:14" s="683" customFormat="1" ht="35.25" customHeight="1">
      <c r="A446" s="335">
        <v>20</v>
      </c>
      <c r="B446" s="335"/>
      <c r="C446" s="712" t="s">
        <v>1075</v>
      </c>
      <c r="D446" s="679" t="s">
        <v>1071</v>
      </c>
      <c r="E446" s="712" t="s">
        <v>1072</v>
      </c>
      <c r="F446" s="712" t="s">
        <v>1076</v>
      </c>
      <c r="G446" s="714" t="s">
        <v>1077</v>
      </c>
      <c r="H446" s="714">
        <v>5300</v>
      </c>
      <c r="I446" s="335" t="s">
        <v>2550</v>
      </c>
      <c r="J446" s="335"/>
      <c r="K446" s="335"/>
      <c r="L446" s="681" t="s">
        <v>906</v>
      </c>
      <c r="M446" s="679" t="s">
        <v>1078</v>
      </c>
      <c r="N446" s="682"/>
    </row>
    <row r="447" spans="1:14" s="683" customFormat="1" ht="35.25" customHeight="1">
      <c r="A447" s="335">
        <v>21</v>
      </c>
      <c r="B447" s="335"/>
      <c r="C447" s="712" t="s">
        <v>1079</v>
      </c>
      <c r="D447" s="679" t="s">
        <v>1080</v>
      </c>
      <c r="E447" s="713" t="s">
        <v>1081</v>
      </c>
      <c r="F447" s="713" t="s">
        <v>67</v>
      </c>
      <c r="G447" s="714" t="s">
        <v>1082</v>
      </c>
      <c r="H447" s="714">
        <v>5650</v>
      </c>
      <c r="I447" s="335" t="s">
        <v>2550</v>
      </c>
      <c r="J447" s="335"/>
      <c r="K447" s="335"/>
      <c r="L447" s="681" t="s">
        <v>906</v>
      </c>
      <c r="M447" s="679" t="s">
        <v>1083</v>
      </c>
      <c r="N447" s="682"/>
    </row>
    <row r="448" spans="1:14" s="683" customFormat="1" ht="35.25" customHeight="1">
      <c r="A448" s="335">
        <v>22</v>
      </c>
      <c r="B448" s="335"/>
      <c r="C448" s="712" t="s">
        <v>1084</v>
      </c>
      <c r="D448" s="679" t="s">
        <v>1085</v>
      </c>
      <c r="E448" s="713" t="s">
        <v>1086</v>
      </c>
      <c r="F448" s="713" t="s">
        <v>1087</v>
      </c>
      <c r="G448" s="714" t="s">
        <v>1088</v>
      </c>
      <c r="H448" s="714">
        <v>5014</v>
      </c>
      <c r="I448" s="335" t="s">
        <v>2550</v>
      </c>
      <c r="J448" s="335"/>
      <c r="K448" s="335"/>
      <c r="L448" s="681" t="s">
        <v>906</v>
      </c>
      <c r="M448" s="679" t="s">
        <v>1089</v>
      </c>
      <c r="N448" s="682"/>
    </row>
    <row r="449" spans="1:14" s="683" customFormat="1" ht="35.25" customHeight="1">
      <c r="A449" s="335">
        <v>23</v>
      </c>
      <c r="B449" s="335"/>
      <c r="C449" s="712" t="s">
        <v>1053</v>
      </c>
      <c r="D449" s="679" t="s">
        <v>1085</v>
      </c>
      <c r="E449" s="713" t="s">
        <v>1090</v>
      </c>
      <c r="F449" s="713" t="s">
        <v>1091</v>
      </c>
      <c r="G449" s="714" t="s">
        <v>1092</v>
      </c>
      <c r="H449" s="714">
        <v>96640</v>
      </c>
      <c r="I449" s="335" t="s">
        <v>2550</v>
      </c>
      <c r="J449" s="335"/>
      <c r="K449" s="335"/>
      <c r="L449" s="681" t="s">
        <v>906</v>
      </c>
      <c r="M449" s="679" t="s">
        <v>1093</v>
      </c>
      <c r="N449" s="682"/>
    </row>
    <row r="450" spans="1:14" s="683" customFormat="1" ht="35.25" customHeight="1">
      <c r="A450" s="335">
        <v>24</v>
      </c>
      <c r="B450" s="335"/>
      <c r="C450" s="713" t="s">
        <v>1094</v>
      </c>
      <c r="D450" s="679" t="s">
        <v>1085</v>
      </c>
      <c r="E450" s="717" t="s">
        <v>1095</v>
      </c>
      <c r="F450" s="717" t="s">
        <v>1096</v>
      </c>
      <c r="G450" s="714" t="s">
        <v>4129</v>
      </c>
      <c r="H450" s="714">
        <v>5100</v>
      </c>
      <c r="I450" s="335" t="s">
        <v>2550</v>
      </c>
      <c r="J450" s="335"/>
      <c r="K450" s="335"/>
      <c r="L450" s="681" t="s">
        <v>906</v>
      </c>
      <c r="M450" s="679" t="s">
        <v>1097</v>
      </c>
      <c r="N450" s="682"/>
    </row>
    <row r="451" spans="1:14" s="683" customFormat="1" ht="35.25" customHeight="1">
      <c r="A451" s="335">
        <v>25</v>
      </c>
      <c r="B451" s="335"/>
      <c r="C451" s="712" t="s">
        <v>1098</v>
      </c>
      <c r="D451" s="679" t="s">
        <v>1085</v>
      </c>
      <c r="E451" s="717" t="s">
        <v>1099</v>
      </c>
      <c r="F451" s="717" t="s">
        <v>1100</v>
      </c>
      <c r="G451" s="714" t="s">
        <v>1101</v>
      </c>
      <c r="H451" s="714">
        <v>2300</v>
      </c>
      <c r="I451" s="335" t="s">
        <v>2550</v>
      </c>
      <c r="J451" s="335"/>
      <c r="K451" s="335"/>
      <c r="L451" s="681" t="s">
        <v>906</v>
      </c>
      <c r="M451" s="679" t="s">
        <v>1102</v>
      </c>
      <c r="N451" s="682"/>
    </row>
    <row r="452" spans="1:14" s="683" customFormat="1" ht="35.25" customHeight="1">
      <c r="A452" s="335">
        <v>26</v>
      </c>
      <c r="B452" s="335"/>
      <c r="C452" s="712" t="s">
        <v>1103</v>
      </c>
      <c r="D452" s="679" t="s">
        <v>1104</v>
      </c>
      <c r="E452" s="717" t="s">
        <v>1105</v>
      </c>
      <c r="F452" s="717" t="s">
        <v>1106</v>
      </c>
      <c r="G452" s="714" t="s">
        <v>1107</v>
      </c>
      <c r="H452" s="714">
        <v>115824</v>
      </c>
      <c r="I452" s="335" t="s">
        <v>2550</v>
      </c>
      <c r="J452" s="335"/>
      <c r="K452" s="335"/>
      <c r="L452" s="681" t="s">
        <v>906</v>
      </c>
      <c r="M452" s="679" t="s">
        <v>1108</v>
      </c>
      <c r="N452" s="682"/>
    </row>
    <row r="453" spans="1:14" s="683" customFormat="1" ht="35.25" customHeight="1">
      <c r="A453" s="335">
        <v>27</v>
      </c>
      <c r="B453" s="335"/>
      <c r="C453" s="712" t="s">
        <v>1109</v>
      </c>
      <c r="D453" s="679" t="s">
        <v>1110</v>
      </c>
      <c r="E453" s="717" t="s">
        <v>1111</v>
      </c>
      <c r="F453" s="717" t="s">
        <v>1112</v>
      </c>
      <c r="G453" s="714" t="s">
        <v>1113</v>
      </c>
      <c r="H453" s="714">
        <v>19990</v>
      </c>
      <c r="I453" s="335" t="s">
        <v>2550</v>
      </c>
      <c r="J453" s="335"/>
      <c r="K453" s="335"/>
      <c r="L453" s="681" t="s">
        <v>906</v>
      </c>
      <c r="M453" s="679" t="s">
        <v>1114</v>
      </c>
      <c r="N453" s="682"/>
    </row>
    <row r="454" spans="1:14" s="683" customFormat="1" ht="35.25" customHeight="1">
      <c r="A454" s="335">
        <v>28</v>
      </c>
      <c r="B454" s="335"/>
      <c r="C454" s="712" t="s">
        <v>1115</v>
      </c>
      <c r="D454" s="679" t="s">
        <v>1116</v>
      </c>
      <c r="E454" s="717" t="s">
        <v>1117</v>
      </c>
      <c r="F454" s="717" t="s">
        <v>1118</v>
      </c>
      <c r="G454" s="714" t="s">
        <v>1119</v>
      </c>
      <c r="H454" s="714">
        <v>35342</v>
      </c>
      <c r="I454" s="335" t="s">
        <v>2550</v>
      </c>
      <c r="J454" s="335"/>
      <c r="K454" s="335"/>
      <c r="L454" s="681" t="s">
        <v>906</v>
      </c>
      <c r="M454" s="679" t="s">
        <v>1120</v>
      </c>
      <c r="N454" s="682"/>
    </row>
    <row r="455" spans="1:14" s="683" customFormat="1" ht="35.25" customHeight="1">
      <c r="A455" s="335">
        <v>29</v>
      </c>
      <c r="B455" s="335"/>
      <c r="C455" s="712" t="s">
        <v>766</v>
      </c>
      <c r="D455" s="679" t="s">
        <v>767</v>
      </c>
      <c r="E455" s="713" t="s">
        <v>768</v>
      </c>
      <c r="F455" s="713" t="s">
        <v>769</v>
      </c>
      <c r="G455" s="714" t="s">
        <v>770</v>
      </c>
      <c r="H455" s="714">
        <v>2000</v>
      </c>
      <c r="I455" s="335" t="s">
        <v>2550</v>
      </c>
      <c r="J455" s="335"/>
      <c r="K455" s="335"/>
      <c r="L455" s="681" t="s">
        <v>906</v>
      </c>
      <c r="M455" s="679" t="s">
        <v>1285</v>
      </c>
      <c r="N455" s="682"/>
    </row>
    <row r="456" spans="1:14" s="683" customFormat="1" ht="35.25" customHeight="1">
      <c r="A456" s="335">
        <v>30</v>
      </c>
      <c r="B456" s="335"/>
      <c r="C456" s="712" t="s">
        <v>771</v>
      </c>
      <c r="D456" s="679" t="s">
        <v>772</v>
      </c>
      <c r="E456" s="713" t="s">
        <v>773</v>
      </c>
      <c r="F456" s="713" t="s">
        <v>774</v>
      </c>
      <c r="G456" s="714" t="s">
        <v>775</v>
      </c>
      <c r="H456" s="714">
        <v>2139</v>
      </c>
      <c r="I456" s="335" t="s">
        <v>2550</v>
      </c>
      <c r="J456" s="335"/>
      <c r="K456" s="335"/>
      <c r="L456" s="681" t="s">
        <v>906</v>
      </c>
      <c r="M456" s="679" t="s">
        <v>776</v>
      </c>
      <c r="N456" s="682"/>
    </row>
    <row r="457" spans="1:14" s="683" customFormat="1" ht="35.25" customHeight="1">
      <c r="A457" s="726">
        <v>31</v>
      </c>
      <c r="B457" s="704"/>
      <c r="C457" s="727" t="s">
        <v>1123</v>
      </c>
      <c r="D457" s="701" t="s">
        <v>772</v>
      </c>
      <c r="E457" s="728" t="s">
        <v>3412</v>
      </c>
      <c r="F457" s="728" t="s">
        <v>3413</v>
      </c>
      <c r="G457" s="729" t="s">
        <v>912</v>
      </c>
      <c r="H457" s="729">
        <v>3050</v>
      </c>
      <c r="I457" s="704" t="s">
        <v>2550</v>
      </c>
      <c r="J457" s="335"/>
      <c r="K457" s="335"/>
      <c r="L457" s="681" t="s">
        <v>906</v>
      </c>
      <c r="M457" s="730" t="s">
        <v>1132</v>
      </c>
      <c r="N457" s="726"/>
    </row>
    <row r="458" spans="1:15" s="708" customFormat="1" ht="35.25" customHeight="1">
      <c r="A458" s="726"/>
      <c r="B458" s="704"/>
      <c r="C458" s="727" t="s">
        <v>1124</v>
      </c>
      <c r="D458" s="701" t="s">
        <v>772</v>
      </c>
      <c r="E458" s="728"/>
      <c r="F458" s="728"/>
      <c r="G458" s="729" t="s">
        <v>912</v>
      </c>
      <c r="H458" s="729">
        <v>3050</v>
      </c>
      <c r="I458" s="704" t="s">
        <v>2550</v>
      </c>
      <c r="J458" s="704"/>
      <c r="K458" s="704"/>
      <c r="L458" s="705" t="s">
        <v>906</v>
      </c>
      <c r="M458" s="731"/>
      <c r="N458" s="726"/>
      <c r="O458" s="707"/>
    </row>
    <row r="459" spans="1:15" s="708" customFormat="1" ht="35.25" customHeight="1">
      <c r="A459" s="726"/>
      <c r="B459" s="704"/>
      <c r="C459" s="727" t="s">
        <v>1125</v>
      </c>
      <c r="D459" s="701" t="s">
        <v>1126</v>
      </c>
      <c r="E459" s="728"/>
      <c r="F459" s="728"/>
      <c r="G459" s="729" t="s">
        <v>1127</v>
      </c>
      <c r="H459" s="729">
        <v>2050</v>
      </c>
      <c r="I459" s="704" t="s">
        <v>2550</v>
      </c>
      <c r="J459" s="704"/>
      <c r="K459" s="704"/>
      <c r="L459" s="705" t="s">
        <v>906</v>
      </c>
      <c r="M459" s="731"/>
      <c r="N459" s="726"/>
      <c r="O459" s="707"/>
    </row>
    <row r="460" spans="1:15" s="708" customFormat="1" ht="35.25" customHeight="1">
      <c r="A460" s="726"/>
      <c r="B460" s="704"/>
      <c r="C460" s="727" t="s">
        <v>1128</v>
      </c>
      <c r="D460" s="701" t="s">
        <v>772</v>
      </c>
      <c r="E460" s="728"/>
      <c r="F460" s="728"/>
      <c r="G460" s="729" t="s">
        <v>912</v>
      </c>
      <c r="H460" s="729">
        <v>3050</v>
      </c>
      <c r="I460" s="704" t="s">
        <v>2550</v>
      </c>
      <c r="J460" s="704"/>
      <c r="K460" s="704"/>
      <c r="L460" s="705" t="s">
        <v>906</v>
      </c>
      <c r="M460" s="731"/>
      <c r="N460" s="726"/>
      <c r="O460" s="707"/>
    </row>
    <row r="461" spans="1:15" s="708" customFormat="1" ht="35.25" customHeight="1">
      <c r="A461" s="726"/>
      <c r="B461" s="704"/>
      <c r="C461" s="727"/>
      <c r="D461" s="701"/>
      <c r="E461" s="728"/>
      <c r="F461" s="728"/>
      <c r="G461" s="729" t="s">
        <v>4130</v>
      </c>
      <c r="H461" s="729">
        <v>6050</v>
      </c>
      <c r="I461" s="704"/>
      <c r="J461" s="704"/>
      <c r="K461" s="704"/>
      <c r="L461" s="705"/>
      <c r="M461" s="731"/>
      <c r="N461" s="726"/>
      <c r="O461" s="707"/>
    </row>
    <row r="462" spans="1:15" s="708" customFormat="1" ht="35.25" customHeight="1">
      <c r="A462" s="726"/>
      <c r="B462" s="704"/>
      <c r="C462" s="727" t="s">
        <v>1129</v>
      </c>
      <c r="D462" s="701" t="s">
        <v>1126</v>
      </c>
      <c r="E462" s="728"/>
      <c r="F462" s="728"/>
      <c r="G462" s="729" t="s">
        <v>912</v>
      </c>
      <c r="H462" s="729">
        <v>3050</v>
      </c>
      <c r="I462" s="704" t="s">
        <v>2550</v>
      </c>
      <c r="J462" s="704"/>
      <c r="K462" s="704"/>
      <c r="L462" s="705" t="s">
        <v>906</v>
      </c>
      <c r="M462" s="731"/>
      <c r="N462" s="726"/>
      <c r="O462" s="707"/>
    </row>
    <row r="463" spans="1:14" s="708" customFormat="1" ht="35.25" customHeight="1">
      <c r="A463" s="726"/>
      <c r="B463" s="704"/>
      <c r="C463" s="727" t="s">
        <v>1130</v>
      </c>
      <c r="D463" s="701" t="s">
        <v>1131</v>
      </c>
      <c r="E463" s="732"/>
      <c r="F463" s="732"/>
      <c r="G463" s="729" t="s">
        <v>912</v>
      </c>
      <c r="H463" s="729">
        <v>3050</v>
      </c>
      <c r="I463" s="704" t="s">
        <v>2550</v>
      </c>
      <c r="J463" s="704"/>
      <c r="K463" s="704"/>
      <c r="L463" s="705" t="s">
        <v>906</v>
      </c>
      <c r="M463" s="733"/>
      <c r="N463" s="726"/>
    </row>
    <row r="464" spans="1:14" s="708" customFormat="1" ht="35.25" customHeight="1">
      <c r="A464" s="335">
        <v>32</v>
      </c>
      <c r="B464" s="335"/>
      <c r="C464" s="712" t="s">
        <v>1133</v>
      </c>
      <c r="D464" s="679" t="s">
        <v>1134</v>
      </c>
      <c r="E464" s="713" t="s">
        <v>1135</v>
      </c>
      <c r="F464" s="713" t="s">
        <v>1136</v>
      </c>
      <c r="G464" s="714" t="s">
        <v>1137</v>
      </c>
      <c r="H464" s="714">
        <v>2700</v>
      </c>
      <c r="I464" s="335" t="s">
        <v>2550</v>
      </c>
      <c r="J464" s="704"/>
      <c r="K464" s="704"/>
      <c r="L464" s="705" t="s">
        <v>906</v>
      </c>
      <c r="M464" s="705" t="s">
        <v>1138</v>
      </c>
      <c r="N464" s="726"/>
    </row>
    <row r="465" spans="1:14" s="708" customFormat="1" ht="35.25" customHeight="1">
      <c r="A465" s="335">
        <v>33</v>
      </c>
      <c r="B465" s="335"/>
      <c r="C465" s="712" t="s">
        <v>2063</v>
      </c>
      <c r="D465" s="679" t="s">
        <v>1140</v>
      </c>
      <c r="E465" s="717" t="s">
        <v>1141</v>
      </c>
      <c r="F465" s="713" t="s">
        <v>1142</v>
      </c>
      <c r="G465" s="714" t="s">
        <v>1143</v>
      </c>
      <c r="H465" s="714">
        <v>3000</v>
      </c>
      <c r="I465" s="335" t="s">
        <v>2550</v>
      </c>
      <c r="J465" s="704"/>
      <c r="K465" s="704"/>
      <c r="L465" s="705" t="s">
        <v>906</v>
      </c>
      <c r="M465" s="705" t="s">
        <v>1144</v>
      </c>
      <c r="N465" s="726"/>
    </row>
    <row r="466" spans="1:14" s="683" customFormat="1" ht="35.25" customHeight="1">
      <c r="A466" s="335">
        <v>34</v>
      </c>
      <c r="B466" s="335"/>
      <c r="C466" s="712" t="s">
        <v>453</v>
      </c>
      <c r="D466" s="679" t="s">
        <v>454</v>
      </c>
      <c r="E466" s="713" t="s">
        <v>455</v>
      </c>
      <c r="F466" s="713" t="s">
        <v>456</v>
      </c>
      <c r="G466" s="714" t="s">
        <v>547</v>
      </c>
      <c r="H466" s="714">
        <v>10000</v>
      </c>
      <c r="I466" s="335" t="s">
        <v>2550</v>
      </c>
      <c r="J466" s="335"/>
      <c r="K466" s="335"/>
      <c r="L466" s="681" t="s">
        <v>906</v>
      </c>
      <c r="M466" s="734" t="s">
        <v>1138</v>
      </c>
      <c r="N466" s="682"/>
    </row>
    <row r="467" spans="1:14" s="683" customFormat="1" ht="35.25" customHeight="1">
      <c r="A467" s="335">
        <v>35</v>
      </c>
      <c r="B467" s="335"/>
      <c r="C467" s="712" t="s">
        <v>1145</v>
      </c>
      <c r="D467" s="679" t="s">
        <v>1146</v>
      </c>
      <c r="E467" s="717" t="s">
        <v>1147</v>
      </c>
      <c r="F467" s="713" t="s">
        <v>1148</v>
      </c>
      <c r="G467" s="714" t="s">
        <v>1149</v>
      </c>
      <c r="H467" s="714">
        <v>1800</v>
      </c>
      <c r="I467" s="335" t="s">
        <v>2550</v>
      </c>
      <c r="J467" s="335"/>
      <c r="K467" s="335"/>
      <c r="L467" s="681" t="s">
        <v>906</v>
      </c>
      <c r="M467" s="679" t="s">
        <v>1144</v>
      </c>
      <c r="N467" s="682"/>
    </row>
    <row r="468" spans="1:14" s="683" customFormat="1" ht="35.25" customHeight="1">
      <c r="A468" s="335">
        <v>36</v>
      </c>
      <c r="B468" s="335"/>
      <c r="C468" s="712" t="s">
        <v>766</v>
      </c>
      <c r="D468" s="679" t="s">
        <v>767</v>
      </c>
      <c r="E468" s="717" t="s">
        <v>1151</v>
      </c>
      <c r="F468" s="713" t="s">
        <v>1152</v>
      </c>
      <c r="G468" s="714" t="s">
        <v>1153</v>
      </c>
      <c r="H468" s="714">
        <v>25240</v>
      </c>
      <c r="I468" s="335" t="s">
        <v>2550</v>
      </c>
      <c r="J468" s="335"/>
      <c r="K468" s="335"/>
      <c r="L468" s="681">
        <v>42811</v>
      </c>
      <c r="M468" s="679" t="s">
        <v>457</v>
      </c>
      <c r="N468" s="682"/>
    </row>
    <row r="469" spans="1:14" s="683" customFormat="1" ht="35.25" customHeight="1">
      <c r="A469" s="335">
        <v>37</v>
      </c>
      <c r="B469" s="335"/>
      <c r="C469" s="712" t="s">
        <v>1155</v>
      </c>
      <c r="D469" s="679" t="s">
        <v>1139</v>
      </c>
      <c r="E469" s="717" t="s">
        <v>1156</v>
      </c>
      <c r="F469" s="717" t="s">
        <v>1157</v>
      </c>
      <c r="G469" s="714" t="s">
        <v>1158</v>
      </c>
      <c r="H469" s="714">
        <v>2750</v>
      </c>
      <c r="I469" s="335" t="s">
        <v>2550</v>
      </c>
      <c r="J469" s="335"/>
      <c r="K469" s="335"/>
      <c r="L469" s="681" t="s">
        <v>906</v>
      </c>
      <c r="M469" s="679" t="s">
        <v>1150</v>
      </c>
      <c r="N469" s="682"/>
    </row>
    <row r="470" spans="1:14" s="683" customFormat="1" ht="35.25" customHeight="1">
      <c r="A470" s="335">
        <v>38</v>
      </c>
      <c r="B470" s="335"/>
      <c r="C470" s="712" t="s">
        <v>3193</v>
      </c>
      <c r="D470" s="679" t="s">
        <v>1146</v>
      </c>
      <c r="E470" s="717" t="s">
        <v>3194</v>
      </c>
      <c r="F470" s="717" t="s">
        <v>3195</v>
      </c>
      <c r="G470" s="714" t="s">
        <v>547</v>
      </c>
      <c r="H470" s="714">
        <v>10000</v>
      </c>
      <c r="I470" s="335" t="s">
        <v>2550</v>
      </c>
      <c r="J470" s="335"/>
      <c r="K470" s="335"/>
      <c r="L470" s="681" t="s">
        <v>906</v>
      </c>
      <c r="M470" s="679" t="s">
        <v>1154</v>
      </c>
      <c r="N470" s="682"/>
    </row>
    <row r="471" spans="1:14" s="683" customFormat="1" ht="35.25" customHeight="1">
      <c r="A471" s="335">
        <v>39</v>
      </c>
      <c r="B471" s="335"/>
      <c r="C471" s="712" t="s">
        <v>1161</v>
      </c>
      <c r="D471" s="679" t="s">
        <v>1162</v>
      </c>
      <c r="E471" s="717" t="s">
        <v>1160</v>
      </c>
      <c r="F471" s="735" t="s">
        <v>1163</v>
      </c>
      <c r="G471" s="714" t="s">
        <v>1057</v>
      </c>
      <c r="H471" s="714">
        <v>5000</v>
      </c>
      <c r="I471" s="335" t="s">
        <v>2550</v>
      </c>
      <c r="J471" s="335"/>
      <c r="K471" s="335"/>
      <c r="L471" s="681" t="s">
        <v>906</v>
      </c>
      <c r="M471" s="679" t="s">
        <v>1159</v>
      </c>
      <c r="N471" s="682"/>
    </row>
    <row r="472" spans="1:14" s="683" customFormat="1" ht="35.25" customHeight="1">
      <c r="A472" s="335">
        <v>40</v>
      </c>
      <c r="B472" s="335"/>
      <c r="C472" s="712" t="s">
        <v>3197</v>
      </c>
      <c r="D472" s="679" t="s">
        <v>3198</v>
      </c>
      <c r="E472" s="717" t="s">
        <v>3199</v>
      </c>
      <c r="F472" s="717" t="s">
        <v>3200</v>
      </c>
      <c r="G472" s="714" t="s">
        <v>342</v>
      </c>
      <c r="H472" s="714">
        <v>7000</v>
      </c>
      <c r="I472" s="335" t="s">
        <v>2550</v>
      </c>
      <c r="J472" s="335"/>
      <c r="K472" s="335"/>
      <c r="L472" s="681">
        <v>42964</v>
      </c>
      <c r="M472" s="679" t="s">
        <v>3196</v>
      </c>
      <c r="N472" s="682"/>
    </row>
    <row r="473" spans="1:14" s="683" customFormat="1" ht="35.25" customHeight="1">
      <c r="A473" s="335">
        <v>41</v>
      </c>
      <c r="B473" s="335"/>
      <c r="C473" s="712" t="s">
        <v>1166</v>
      </c>
      <c r="D473" s="679" t="s">
        <v>1146</v>
      </c>
      <c r="E473" s="717" t="s">
        <v>1167</v>
      </c>
      <c r="F473" s="717" t="s">
        <v>1168</v>
      </c>
      <c r="G473" s="714" t="s">
        <v>1169</v>
      </c>
      <c r="H473" s="714">
        <v>2500</v>
      </c>
      <c r="I473" s="335" t="s">
        <v>2550</v>
      </c>
      <c r="J473" s="335"/>
      <c r="K473" s="335"/>
      <c r="L473" s="681" t="s">
        <v>906</v>
      </c>
      <c r="M473" s="679" t="s">
        <v>1164</v>
      </c>
      <c r="N473" s="682"/>
    </row>
    <row r="474" spans="1:14" s="683" customFormat="1" ht="35.25" customHeight="1">
      <c r="A474" s="335">
        <v>42</v>
      </c>
      <c r="B474" s="335"/>
      <c r="C474" s="712" t="s">
        <v>3202</v>
      </c>
      <c r="D474" s="679" t="s">
        <v>772</v>
      </c>
      <c r="E474" s="717" t="s">
        <v>3203</v>
      </c>
      <c r="F474" s="717" t="s">
        <v>3204</v>
      </c>
      <c r="G474" s="714" t="s">
        <v>3205</v>
      </c>
      <c r="H474" s="714">
        <v>7070</v>
      </c>
      <c r="I474" s="335"/>
      <c r="J474" s="335"/>
      <c r="K474" s="335"/>
      <c r="L474" s="681">
        <v>42968</v>
      </c>
      <c r="M474" s="679" t="s">
        <v>3201</v>
      </c>
      <c r="N474" s="682"/>
    </row>
    <row r="475" spans="1:14" s="683" customFormat="1" ht="35.25" customHeight="1">
      <c r="A475" s="335">
        <v>43</v>
      </c>
      <c r="B475" s="335"/>
      <c r="C475" s="712" t="s">
        <v>766</v>
      </c>
      <c r="D475" s="679" t="s">
        <v>767</v>
      </c>
      <c r="E475" s="717" t="s">
        <v>524</v>
      </c>
      <c r="F475" s="717" t="s">
        <v>525</v>
      </c>
      <c r="G475" s="714" t="s">
        <v>1734</v>
      </c>
      <c r="H475" s="714">
        <v>200</v>
      </c>
      <c r="I475" s="335" t="s">
        <v>2550</v>
      </c>
      <c r="J475" s="335"/>
      <c r="K475" s="335"/>
      <c r="L475" s="681" t="s">
        <v>906</v>
      </c>
      <c r="M475" s="679" t="s">
        <v>1170</v>
      </c>
      <c r="N475" s="682"/>
    </row>
    <row r="476" spans="1:14" s="683" customFormat="1" ht="35.25" customHeight="1">
      <c r="A476" s="335">
        <v>44</v>
      </c>
      <c r="B476" s="335"/>
      <c r="C476" s="712" t="s">
        <v>526</v>
      </c>
      <c r="D476" s="679" t="s">
        <v>2423</v>
      </c>
      <c r="E476" s="717" t="s">
        <v>527</v>
      </c>
      <c r="F476" s="717" t="s">
        <v>528</v>
      </c>
      <c r="G476" s="714" t="s">
        <v>192</v>
      </c>
      <c r="H476" s="714">
        <v>4000</v>
      </c>
      <c r="I476" s="335" t="s">
        <v>2550</v>
      </c>
      <c r="J476" s="335"/>
      <c r="K476" s="335"/>
      <c r="L476" s="681" t="s">
        <v>3383</v>
      </c>
      <c r="M476" s="679" t="s">
        <v>530</v>
      </c>
      <c r="N476" s="682"/>
    </row>
    <row r="477" spans="1:14" s="683" customFormat="1" ht="35.25" customHeight="1">
      <c r="A477" s="335">
        <v>45</v>
      </c>
      <c r="B477" s="335"/>
      <c r="C477" s="712" t="s">
        <v>1171</v>
      </c>
      <c r="D477" s="679" t="s">
        <v>1139</v>
      </c>
      <c r="E477" s="717" t="s">
        <v>1172</v>
      </c>
      <c r="F477" s="717" t="s">
        <v>1173</v>
      </c>
      <c r="G477" s="714" t="s">
        <v>1174</v>
      </c>
      <c r="H477" s="714">
        <v>5175</v>
      </c>
      <c r="I477" s="335" t="s">
        <v>2550</v>
      </c>
      <c r="J477" s="335"/>
      <c r="K477" s="335"/>
      <c r="L477" s="681">
        <v>42809</v>
      </c>
      <c r="M477" s="679" t="s">
        <v>529</v>
      </c>
      <c r="N477" s="682"/>
    </row>
    <row r="478" spans="1:14" s="683" customFormat="1" ht="35.25" customHeight="1">
      <c r="A478" s="335">
        <v>46</v>
      </c>
      <c r="B478" s="335"/>
      <c r="C478" s="712" t="s">
        <v>1176</v>
      </c>
      <c r="D478" s="679" t="s">
        <v>0</v>
      </c>
      <c r="E478" s="717" t="s">
        <v>1</v>
      </c>
      <c r="F478" s="717" t="s">
        <v>2</v>
      </c>
      <c r="G478" s="714" t="s">
        <v>3</v>
      </c>
      <c r="H478" s="714">
        <v>2747</v>
      </c>
      <c r="I478" s="335" t="s">
        <v>2550</v>
      </c>
      <c r="J478" s="335"/>
      <c r="K478" s="335"/>
      <c r="L478" s="681">
        <v>42902</v>
      </c>
      <c r="M478" s="679" t="s">
        <v>530</v>
      </c>
      <c r="N478" s="682"/>
    </row>
    <row r="479" spans="1:14" s="683" customFormat="1" ht="35.25" customHeight="1">
      <c r="A479" s="335">
        <v>47</v>
      </c>
      <c r="B479" s="335"/>
      <c r="C479" s="712" t="s">
        <v>5</v>
      </c>
      <c r="D479" s="679" t="s">
        <v>6</v>
      </c>
      <c r="E479" s="717" t="s">
        <v>7</v>
      </c>
      <c r="F479" s="717" t="s">
        <v>8</v>
      </c>
      <c r="G479" s="714" t="s">
        <v>9</v>
      </c>
      <c r="H479" s="714">
        <v>920</v>
      </c>
      <c r="I479" s="335" t="s">
        <v>2550</v>
      </c>
      <c r="J479" s="335"/>
      <c r="K479" s="335"/>
      <c r="L479" s="681" t="s">
        <v>906</v>
      </c>
      <c r="M479" s="679" t="s">
        <v>1175</v>
      </c>
      <c r="N479" s="682"/>
    </row>
    <row r="480" spans="1:14" s="683" customFormat="1" ht="35.25" customHeight="1">
      <c r="A480" s="684">
        <v>48</v>
      </c>
      <c r="B480" s="334"/>
      <c r="C480" s="336" t="s">
        <v>11</v>
      </c>
      <c r="D480" s="687" t="s">
        <v>12</v>
      </c>
      <c r="E480" s="715" t="s">
        <v>13</v>
      </c>
      <c r="F480" s="715" t="s">
        <v>14</v>
      </c>
      <c r="G480" s="339" t="s">
        <v>15</v>
      </c>
      <c r="H480" s="339">
        <v>900</v>
      </c>
      <c r="I480" s="684" t="s">
        <v>2550</v>
      </c>
      <c r="J480" s="335"/>
      <c r="K480" s="335"/>
      <c r="L480" s="681" t="s">
        <v>2547</v>
      </c>
      <c r="M480" s="679" t="s">
        <v>4</v>
      </c>
      <c r="N480" s="682"/>
    </row>
    <row r="481" spans="1:14" s="683" customFormat="1" ht="35.25" customHeight="1">
      <c r="A481" s="695"/>
      <c r="B481" s="334"/>
      <c r="C481" s="337" t="s">
        <v>16</v>
      </c>
      <c r="D481" s="697"/>
      <c r="E481" s="716"/>
      <c r="F481" s="716"/>
      <c r="G481" s="339" t="s">
        <v>15</v>
      </c>
      <c r="H481" s="339">
        <v>900</v>
      </c>
      <c r="I481" s="695"/>
      <c r="J481" s="335"/>
      <c r="K481" s="335"/>
      <c r="L481" s="681" t="s">
        <v>2547</v>
      </c>
      <c r="M481" s="679" t="s">
        <v>10</v>
      </c>
      <c r="N481" s="682"/>
    </row>
    <row r="482" spans="1:14" s="683" customFormat="1" ht="35.25" customHeight="1">
      <c r="A482" s="699">
        <v>49</v>
      </c>
      <c r="B482" s="704"/>
      <c r="C482" s="727" t="s">
        <v>18</v>
      </c>
      <c r="D482" s="702" t="s">
        <v>19</v>
      </c>
      <c r="E482" s="736" t="s">
        <v>20</v>
      </c>
      <c r="F482" s="737" t="s">
        <v>21</v>
      </c>
      <c r="G482" s="729" t="s">
        <v>4131</v>
      </c>
      <c r="H482" s="729">
        <v>14245</v>
      </c>
      <c r="I482" s="699" t="s">
        <v>2550</v>
      </c>
      <c r="J482" s="334"/>
      <c r="K482" s="334"/>
      <c r="L482" s="689" t="s">
        <v>2546</v>
      </c>
      <c r="M482" s="687" t="s">
        <v>17</v>
      </c>
      <c r="N482" s="690"/>
    </row>
    <row r="483" spans="1:14" s="683" customFormat="1" ht="35.25" customHeight="1">
      <c r="A483" s="711"/>
      <c r="B483" s="335"/>
      <c r="C483" s="679" t="s">
        <v>23</v>
      </c>
      <c r="D483" s="570"/>
      <c r="E483" s="738"/>
      <c r="F483" s="739"/>
      <c r="G483" s="714" t="s">
        <v>22</v>
      </c>
      <c r="H483" s="714">
        <v>14445</v>
      </c>
      <c r="I483" s="711"/>
      <c r="J483" s="334"/>
      <c r="K483" s="334"/>
      <c r="L483" s="698"/>
      <c r="M483" s="697"/>
      <c r="N483" s="690"/>
    </row>
    <row r="484" spans="1:14" s="707" customFormat="1" ht="35.25" customHeight="1">
      <c r="A484" s="335">
        <v>50</v>
      </c>
      <c r="B484" s="335"/>
      <c r="C484" s="712" t="s">
        <v>1286</v>
      </c>
      <c r="D484" s="679" t="s">
        <v>25</v>
      </c>
      <c r="E484" s="717" t="s">
        <v>26</v>
      </c>
      <c r="F484" s="717" t="s">
        <v>27</v>
      </c>
      <c r="G484" s="714" t="s">
        <v>1381</v>
      </c>
      <c r="H484" s="714">
        <v>5000</v>
      </c>
      <c r="I484" s="335" t="s">
        <v>2550</v>
      </c>
      <c r="J484" s="704"/>
      <c r="K484" s="704"/>
      <c r="L484" s="740" t="s">
        <v>2547</v>
      </c>
      <c r="M484" s="741" t="s">
        <v>24</v>
      </c>
      <c r="N484" s="706"/>
    </row>
    <row r="485" spans="1:14" s="683" customFormat="1" ht="35.25" customHeight="1">
      <c r="A485" s="335">
        <v>51</v>
      </c>
      <c r="B485" s="335"/>
      <c r="C485" s="712" t="s">
        <v>31</v>
      </c>
      <c r="D485" s="679" t="s">
        <v>30</v>
      </c>
      <c r="E485" s="717" t="s">
        <v>26</v>
      </c>
      <c r="F485" s="717" t="s">
        <v>32</v>
      </c>
      <c r="G485" s="714" t="s">
        <v>33</v>
      </c>
      <c r="H485" s="714">
        <v>4990</v>
      </c>
      <c r="I485" s="335" t="s">
        <v>2550</v>
      </c>
      <c r="J485" s="335"/>
      <c r="K485" s="335"/>
      <c r="L485" s="740"/>
      <c r="M485" s="741"/>
      <c r="N485" s="682"/>
    </row>
    <row r="486" spans="1:14" s="683" customFormat="1" ht="35.25" customHeight="1">
      <c r="A486" s="335">
        <v>52</v>
      </c>
      <c r="B486" s="335"/>
      <c r="C486" s="712" t="s">
        <v>35</v>
      </c>
      <c r="D486" s="679" t="s">
        <v>30</v>
      </c>
      <c r="E486" s="717" t="s">
        <v>26</v>
      </c>
      <c r="F486" s="717" t="s">
        <v>36</v>
      </c>
      <c r="G486" s="714" t="s">
        <v>33</v>
      </c>
      <c r="H486" s="714">
        <v>4990</v>
      </c>
      <c r="I486" s="335" t="s">
        <v>2550</v>
      </c>
      <c r="J486" s="335"/>
      <c r="K486" s="335"/>
      <c r="L486" s="681" t="s">
        <v>28</v>
      </c>
      <c r="M486" s="679" t="s">
        <v>29</v>
      </c>
      <c r="N486" s="682"/>
    </row>
    <row r="487" spans="1:14" s="683" customFormat="1" ht="35.25" customHeight="1">
      <c r="A487" s="335">
        <v>53</v>
      </c>
      <c r="B487" s="335"/>
      <c r="C487" s="712" t="s">
        <v>38</v>
      </c>
      <c r="D487" s="679" t="s">
        <v>1085</v>
      </c>
      <c r="E487" s="717" t="s">
        <v>26</v>
      </c>
      <c r="F487" s="717" t="s">
        <v>68</v>
      </c>
      <c r="G487" s="714" t="s">
        <v>33</v>
      </c>
      <c r="H487" s="714">
        <v>4990</v>
      </c>
      <c r="I487" s="335" t="s">
        <v>2550</v>
      </c>
      <c r="J487" s="335"/>
      <c r="K487" s="335"/>
      <c r="L487" s="681" t="s">
        <v>2547</v>
      </c>
      <c r="M487" s="679" t="s">
        <v>34</v>
      </c>
      <c r="N487" s="682"/>
    </row>
    <row r="488" spans="1:14" s="683" customFormat="1" ht="35.25" customHeight="1">
      <c r="A488" s="335">
        <v>54</v>
      </c>
      <c r="B488" s="335"/>
      <c r="C488" s="712" t="s">
        <v>40</v>
      </c>
      <c r="D488" s="679" t="s">
        <v>1085</v>
      </c>
      <c r="E488" s="717" t="s">
        <v>41</v>
      </c>
      <c r="F488" s="717" t="s">
        <v>42</v>
      </c>
      <c r="G488" s="714" t="s">
        <v>43</v>
      </c>
      <c r="H488" s="714">
        <v>5400</v>
      </c>
      <c r="I488" s="335" t="s">
        <v>2550</v>
      </c>
      <c r="J488" s="335"/>
      <c r="K488" s="335"/>
      <c r="L488" s="681" t="s">
        <v>906</v>
      </c>
      <c r="M488" s="679" t="s">
        <v>37</v>
      </c>
      <c r="N488" s="682"/>
    </row>
    <row r="489" spans="1:14" s="683" customFormat="1" ht="35.25" customHeight="1">
      <c r="A489" s="335">
        <v>55</v>
      </c>
      <c r="B489" s="335"/>
      <c r="C489" s="712" t="s">
        <v>40</v>
      </c>
      <c r="D489" s="679" t="s">
        <v>1085</v>
      </c>
      <c r="E489" s="717" t="s">
        <v>46</v>
      </c>
      <c r="F489" s="717" t="s">
        <v>47</v>
      </c>
      <c r="G489" s="714" t="s">
        <v>48</v>
      </c>
      <c r="H489" s="714">
        <v>1226</v>
      </c>
      <c r="I489" s="335" t="s">
        <v>2550</v>
      </c>
      <c r="J489" s="335"/>
      <c r="K489" s="335"/>
      <c r="L489" s="681" t="s">
        <v>906</v>
      </c>
      <c r="M489" s="679" t="s">
        <v>39</v>
      </c>
      <c r="N489" s="682"/>
    </row>
    <row r="490" spans="1:14" s="683" customFormat="1" ht="35.25" customHeight="1">
      <c r="A490" s="335">
        <v>56</v>
      </c>
      <c r="B490" s="335"/>
      <c r="C490" s="712" t="s">
        <v>50</v>
      </c>
      <c r="D490" s="679" t="s">
        <v>1085</v>
      </c>
      <c r="E490" s="717" t="s">
        <v>51</v>
      </c>
      <c r="F490" s="717" t="s">
        <v>52</v>
      </c>
      <c r="G490" s="714" t="s">
        <v>53</v>
      </c>
      <c r="H490" s="714">
        <v>5908</v>
      </c>
      <c r="I490" s="335" t="s">
        <v>2550</v>
      </c>
      <c r="J490" s="335"/>
      <c r="K490" s="335"/>
      <c r="L490" s="681" t="s">
        <v>44</v>
      </c>
      <c r="M490" s="679" t="s">
        <v>45</v>
      </c>
      <c r="N490" s="682"/>
    </row>
    <row r="491" spans="1:14" s="683" customFormat="1" ht="35.25" customHeight="1">
      <c r="A491" s="335">
        <v>57</v>
      </c>
      <c r="B491" s="335"/>
      <c r="C491" s="712" t="s">
        <v>974</v>
      </c>
      <c r="D491" s="679" t="s">
        <v>975</v>
      </c>
      <c r="E491" s="717" t="s">
        <v>976</v>
      </c>
      <c r="F491" s="717" t="s">
        <v>977</v>
      </c>
      <c r="G491" s="714" t="s">
        <v>978</v>
      </c>
      <c r="H491" s="714">
        <v>10200</v>
      </c>
      <c r="I491" s="335" t="s">
        <v>2550</v>
      </c>
      <c r="J491" s="335"/>
      <c r="K491" s="335"/>
      <c r="L491" s="681" t="s">
        <v>44</v>
      </c>
      <c r="M491" s="679" t="s">
        <v>49</v>
      </c>
      <c r="N491" s="682"/>
    </row>
    <row r="492" spans="1:14" s="683" customFormat="1" ht="35.25" customHeight="1">
      <c r="A492" s="335">
        <v>58</v>
      </c>
      <c r="B492" s="335"/>
      <c r="C492" s="712" t="s">
        <v>979</v>
      </c>
      <c r="D492" s="679" t="s">
        <v>980</v>
      </c>
      <c r="E492" s="717" t="s">
        <v>981</v>
      </c>
      <c r="F492" s="717" t="s">
        <v>982</v>
      </c>
      <c r="G492" s="714" t="s">
        <v>983</v>
      </c>
      <c r="H492" s="714">
        <v>1000</v>
      </c>
      <c r="I492" s="335" t="s">
        <v>2550</v>
      </c>
      <c r="J492" s="335"/>
      <c r="K492" s="335"/>
      <c r="L492" s="681" t="s">
        <v>2546</v>
      </c>
      <c r="M492" s="679" t="s">
        <v>54</v>
      </c>
      <c r="N492" s="682"/>
    </row>
    <row r="493" spans="1:14" s="683" customFormat="1" ht="35.25" customHeight="1">
      <c r="A493" s="335">
        <v>59</v>
      </c>
      <c r="B493" s="335"/>
      <c r="C493" s="712" t="s">
        <v>4132</v>
      </c>
      <c r="D493" s="679" t="s">
        <v>4133</v>
      </c>
      <c r="E493" s="717" t="s">
        <v>4134</v>
      </c>
      <c r="F493" s="717" t="s">
        <v>4135</v>
      </c>
      <c r="G493" s="714" t="s">
        <v>4136</v>
      </c>
      <c r="H493" s="714">
        <v>4680</v>
      </c>
      <c r="I493" s="335" t="s">
        <v>2550</v>
      </c>
      <c r="J493" s="335"/>
      <c r="K493" s="335"/>
      <c r="L493" s="681">
        <v>43412</v>
      </c>
      <c r="M493" s="679" t="s">
        <v>4137</v>
      </c>
      <c r="N493" s="682"/>
    </row>
    <row r="494" spans="1:14" s="683" customFormat="1" ht="48" customHeight="1">
      <c r="A494" s="335">
        <v>60</v>
      </c>
      <c r="B494" s="335"/>
      <c r="C494" s="712" t="s">
        <v>2065</v>
      </c>
      <c r="D494" s="679" t="s">
        <v>988</v>
      </c>
      <c r="E494" s="717" t="s">
        <v>989</v>
      </c>
      <c r="F494" s="717" t="s">
        <v>990</v>
      </c>
      <c r="G494" s="714" t="s">
        <v>991</v>
      </c>
      <c r="H494" s="714">
        <v>5674</v>
      </c>
      <c r="I494" s="335" t="s">
        <v>2550</v>
      </c>
      <c r="J494" s="335"/>
      <c r="K494" s="335"/>
      <c r="L494" s="681" t="s">
        <v>984</v>
      </c>
      <c r="M494" s="679" t="s">
        <v>985</v>
      </c>
      <c r="N494" s="682"/>
    </row>
    <row r="495" spans="1:14" s="683" customFormat="1" ht="35.25" customHeight="1">
      <c r="A495" s="335">
        <v>61</v>
      </c>
      <c r="B495" s="335"/>
      <c r="C495" s="712" t="s">
        <v>994</v>
      </c>
      <c r="D495" s="679" t="s">
        <v>1104</v>
      </c>
      <c r="E495" s="717" t="s">
        <v>995</v>
      </c>
      <c r="F495" s="717" t="s">
        <v>996</v>
      </c>
      <c r="G495" s="714" t="s">
        <v>997</v>
      </c>
      <c r="H495" s="714">
        <v>17000</v>
      </c>
      <c r="I495" s="335" t="s">
        <v>2550</v>
      </c>
      <c r="J495" s="335"/>
      <c r="K495" s="335"/>
      <c r="L495" s="681">
        <v>42651</v>
      </c>
      <c r="M495" s="679" t="s">
        <v>987</v>
      </c>
      <c r="N495" s="682"/>
    </row>
    <row r="496" spans="1:14" s="683" customFormat="1" ht="35.25" customHeight="1">
      <c r="A496" s="335">
        <v>62</v>
      </c>
      <c r="B496" s="335"/>
      <c r="C496" s="712" t="s">
        <v>1428</v>
      </c>
      <c r="D496" s="679" t="s">
        <v>999</v>
      </c>
      <c r="E496" s="717" t="s">
        <v>1000</v>
      </c>
      <c r="F496" s="717" t="s">
        <v>1001</v>
      </c>
      <c r="G496" s="714" t="s">
        <v>1002</v>
      </c>
      <c r="H496" s="714">
        <v>188616</v>
      </c>
      <c r="I496" s="335" t="s">
        <v>2550</v>
      </c>
      <c r="J496" s="335"/>
      <c r="K496" s="335"/>
      <c r="L496" s="681" t="s">
        <v>992</v>
      </c>
      <c r="M496" s="679" t="s">
        <v>993</v>
      </c>
      <c r="N496" s="682"/>
    </row>
    <row r="497" spans="1:14" s="683" customFormat="1" ht="35.25" customHeight="1">
      <c r="A497" s="335">
        <v>63</v>
      </c>
      <c r="B497" s="335"/>
      <c r="C497" s="712" t="s">
        <v>1003</v>
      </c>
      <c r="D497" s="679" t="s">
        <v>1116</v>
      </c>
      <c r="E497" s="717" t="s">
        <v>1004</v>
      </c>
      <c r="F497" s="717" t="s">
        <v>1005</v>
      </c>
      <c r="G497" s="714" t="s">
        <v>1006</v>
      </c>
      <c r="H497" s="714">
        <v>850</v>
      </c>
      <c r="I497" s="335" t="s">
        <v>2550</v>
      </c>
      <c r="J497" s="335"/>
      <c r="K497" s="335"/>
      <c r="L497" s="681">
        <v>42377</v>
      </c>
      <c r="M497" s="679" t="s">
        <v>998</v>
      </c>
      <c r="N497" s="682"/>
    </row>
    <row r="498" spans="1:14" s="683" customFormat="1" ht="35.25" customHeight="1">
      <c r="A498" s="335">
        <v>64</v>
      </c>
      <c r="B498" s="335"/>
      <c r="C498" s="679" t="s">
        <v>2447</v>
      </c>
      <c r="D498" s="679" t="s">
        <v>2423</v>
      </c>
      <c r="E498" s="679" t="s">
        <v>2424</v>
      </c>
      <c r="F498" s="682" t="s">
        <v>2448</v>
      </c>
      <c r="G498" s="679" t="s">
        <v>2228</v>
      </c>
      <c r="H498" s="680">
        <v>10200</v>
      </c>
      <c r="I498" s="335" t="s">
        <v>2550</v>
      </c>
      <c r="J498" s="335"/>
      <c r="K498" s="335"/>
      <c r="L498" s="681" t="s">
        <v>44</v>
      </c>
      <c r="M498" s="679" t="s">
        <v>55</v>
      </c>
      <c r="N498" s="682"/>
    </row>
    <row r="499" spans="1:14" s="683" customFormat="1" ht="35.25" customHeight="1">
      <c r="A499" s="335">
        <v>65</v>
      </c>
      <c r="B499" s="334"/>
      <c r="C499" s="337" t="s">
        <v>517</v>
      </c>
      <c r="D499" s="337" t="s">
        <v>518</v>
      </c>
      <c r="E499" s="337" t="s">
        <v>519</v>
      </c>
      <c r="F499" s="690" t="s">
        <v>520</v>
      </c>
      <c r="G499" s="337" t="s">
        <v>521</v>
      </c>
      <c r="H499" s="688">
        <v>5000</v>
      </c>
      <c r="I499" s="334" t="s">
        <v>879</v>
      </c>
      <c r="J499" s="335"/>
      <c r="K499" s="335"/>
      <c r="L499" s="679" t="s">
        <v>2425</v>
      </c>
      <c r="M499" s="679" t="s">
        <v>2426</v>
      </c>
      <c r="N499" s="682"/>
    </row>
    <row r="500" spans="1:14" s="683" customFormat="1" ht="35.25" customHeight="1">
      <c r="A500" s="335">
        <v>66</v>
      </c>
      <c r="B500" s="742"/>
      <c r="C500" s="679" t="s">
        <v>2427</v>
      </c>
      <c r="D500" s="679" t="s">
        <v>1178</v>
      </c>
      <c r="E500" s="679" t="s">
        <v>1179</v>
      </c>
      <c r="F500" s="682" t="s">
        <v>1180</v>
      </c>
      <c r="G500" s="679" t="s">
        <v>1181</v>
      </c>
      <c r="H500" s="680">
        <v>67709</v>
      </c>
      <c r="I500" s="335" t="s">
        <v>2550</v>
      </c>
      <c r="J500" s="335"/>
      <c r="K500" s="335"/>
      <c r="L500" s="679" t="s">
        <v>2425</v>
      </c>
      <c r="M500" s="679" t="s">
        <v>2449</v>
      </c>
      <c r="N500" s="682"/>
    </row>
    <row r="501" spans="1:14" s="683" customFormat="1" ht="35.25" customHeight="1">
      <c r="A501" s="335">
        <v>67</v>
      </c>
      <c r="B501" s="743"/>
      <c r="C501" s="341" t="s">
        <v>1182</v>
      </c>
      <c r="D501" s="341" t="s">
        <v>1183</v>
      </c>
      <c r="E501" s="341" t="s">
        <v>1184</v>
      </c>
      <c r="F501" s="342" t="s">
        <v>1185</v>
      </c>
      <c r="G501" s="341" t="s">
        <v>1194</v>
      </c>
      <c r="H501" s="744">
        <v>12500</v>
      </c>
      <c r="I501" s="346" t="s">
        <v>2550</v>
      </c>
      <c r="J501" s="334"/>
      <c r="K501" s="334"/>
      <c r="L501" s="337" t="s">
        <v>3384</v>
      </c>
      <c r="M501" s="337" t="s">
        <v>1121</v>
      </c>
      <c r="N501" s="690"/>
    </row>
    <row r="502" spans="1:14" s="746" customFormat="1" ht="35.25" customHeight="1">
      <c r="A502" s="335">
        <v>68</v>
      </c>
      <c r="B502" s="340"/>
      <c r="C502" s="341" t="s">
        <v>3208</v>
      </c>
      <c r="D502" s="341" t="s">
        <v>3209</v>
      </c>
      <c r="E502" s="341" t="s">
        <v>3210</v>
      </c>
      <c r="F502" s="342" t="s">
        <v>3211</v>
      </c>
      <c r="G502" s="341" t="s">
        <v>2011</v>
      </c>
      <c r="H502" s="744">
        <v>5000</v>
      </c>
      <c r="I502" s="343" t="s">
        <v>2550</v>
      </c>
      <c r="J502" s="346"/>
      <c r="K502" s="343"/>
      <c r="L502" s="347">
        <v>42992</v>
      </c>
      <c r="M502" s="341" t="s">
        <v>3206</v>
      </c>
      <c r="N502" s="745"/>
    </row>
    <row r="503" spans="1:14" s="746" customFormat="1" ht="35.25" customHeight="1">
      <c r="A503" s="335">
        <v>69</v>
      </c>
      <c r="B503" s="340"/>
      <c r="C503" s="341" t="s">
        <v>3213</v>
      </c>
      <c r="D503" s="341" t="s">
        <v>1122</v>
      </c>
      <c r="E503" s="341" t="s">
        <v>3214</v>
      </c>
      <c r="F503" s="342" t="s">
        <v>3215</v>
      </c>
      <c r="G503" s="341" t="s">
        <v>3216</v>
      </c>
      <c r="H503" s="744">
        <v>10423</v>
      </c>
      <c r="I503" s="343" t="s">
        <v>2550</v>
      </c>
      <c r="J503" s="346"/>
      <c r="K503" s="343"/>
      <c r="L503" s="347">
        <v>42992</v>
      </c>
      <c r="M503" s="341" t="s">
        <v>3207</v>
      </c>
      <c r="N503" s="745"/>
    </row>
    <row r="504" spans="1:14" s="746" customFormat="1" ht="35.25" customHeight="1">
      <c r="A504" s="335">
        <v>70</v>
      </c>
      <c r="B504" s="340"/>
      <c r="C504" s="341" t="s">
        <v>40</v>
      </c>
      <c r="D504" s="341" t="s">
        <v>1085</v>
      </c>
      <c r="E504" s="341" t="s">
        <v>3218</v>
      </c>
      <c r="F504" s="342" t="s">
        <v>3219</v>
      </c>
      <c r="G504" s="341" t="s">
        <v>3220</v>
      </c>
      <c r="H504" s="744">
        <v>17520</v>
      </c>
      <c r="I504" s="343" t="s">
        <v>2550</v>
      </c>
      <c r="J504" s="346"/>
      <c r="K504" s="343"/>
      <c r="L504" s="347">
        <v>42992</v>
      </c>
      <c r="M504" s="341" t="s">
        <v>3212</v>
      </c>
      <c r="N504" s="745"/>
    </row>
    <row r="505" spans="1:14" s="746" customFormat="1" ht="35.25" customHeight="1">
      <c r="A505" s="335">
        <v>71</v>
      </c>
      <c r="B505" s="340"/>
      <c r="C505" s="341" t="s">
        <v>3222</v>
      </c>
      <c r="D505" s="341" t="s">
        <v>1085</v>
      </c>
      <c r="E505" s="341" t="s">
        <v>3223</v>
      </c>
      <c r="F505" s="342" t="s">
        <v>3224</v>
      </c>
      <c r="G505" s="341" t="s">
        <v>3225</v>
      </c>
      <c r="H505" s="744">
        <v>3000</v>
      </c>
      <c r="I505" s="343" t="s">
        <v>2550</v>
      </c>
      <c r="J505" s="346"/>
      <c r="K505" s="343"/>
      <c r="L505" s="347">
        <v>42999</v>
      </c>
      <c r="M505" s="341" t="s">
        <v>3217</v>
      </c>
      <c r="N505" s="745"/>
    </row>
    <row r="506" spans="1:14" s="746" customFormat="1" ht="35.25" customHeight="1">
      <c r="A506" s="335">
        <v>72</v>
      </c>
      <c r="B506" s="340"/>
      <c r="C506" s="341" t="s">
        <v>3227</v>
      </c>
      <c r="D506" s="341" t="s">
        <v>3228</v>
      </c>
      <c r="E506" s="341" t="s">
        <v>3229</v>
      </c>
      <c r="F506" s="342" t="s">
        <v>3230</v>
      </c>
      <c r="G506" s="341" t="s">
        <v>3231</v>
      </c>
      <c r="H506" s="744">
        <v>381</v>
      </c>
      <c r="I506" s="343" t="s">
        <v>2550</v>
      </c>
      <c r="J506" s="346"/>
      <c r="K506" s="343"/>
      <c r="L506" s="347">
        <v>42994</v>
      </c>
      <c r="M506" s="341" t="s">
        <v>3221</v>
      </c>
      <c r="N506" s="745"/>
    </row>
    <row r="507" spans="1:14" s="746" customFormat="1" ht="35.25" customHeight="1">
      <c r="A507" s="335">
        <v>73</v>
      </c>
      <c r="B507" s="340"/>
      <c r="C507" s="341" t="s">
        <v>3233</v>
      </c>
      <c r="D507" s="341" t="s">
        <v>3234</v>
      </c>
      <c r="E507" s="341" t="s">
        <v>3235</v>
      </c>
      <c r="F507" s="342" t="s">
        <v>3236</v>
      </c>
      <c r="G507" s="341" t="s">
        <v>3237</v>
      </c>
      <c r="H507" s="744">
        <v>2250</v>
      </c>
      <c r="I507" s="343" t="s">
        <v>2550</v>
      </c>
      <c r="J507" s="346"/>
      <c r="K507" s="343"/>
      <c r="L507" s="347">
        <v>42994</v>
      </c>
      <c r="M507" s="341" t="s">
        <v>3226</v>
      </c>
      <c r="N507" s="745"/>
    </row>
    <row r="508" spans="1:14" s="683" customFormat="1" ht="35.25" customHeight="1">
      <c r="A508" s="335">
        <v>74</v>
      </c>
      <c r="B508" s="334"/>
      <c r="C508" s="336" t="s">
        <v>3414</v>
      </c>
      <c r="D508" s="337" t="s">
        <v>1139</v>
      </c>
      <c r="E508" s="338" t="s">
        <v>3415</v>
      </c>
      <c r="F508" s="338" t="s">
        <v>3416</v>
      </c>
      <c r="G508" s="339" t="s">
        <v>3417</v>
      </c>
      <c r="H508" s="339">
        <v>4935</v>
      </c>
      <c r="I508" s="334" t="s">
        <v>2550</v>
      </c>
      <c r="J508" s="334"/>
      <c r="K508" s="334"/>
      <c r="L508" s="345" t="s">
        <v>3418</v>
      </c>
      <c r="M508" s="337" t="s">
        <v>3419</v>
      </c>
      <c r="N508" s="690"/>
    </row>
    <row r="509" spans="1:14" s="746" customFormat="1" ht="35.25" customHeight="1">
      <c r="A509" s="335">
        <v>75</v>
      </c>
      <c r="B509" s="340"/>
      <c r="C509" s="341" t="s">
        <v>3238</v>
      </c>
      <c r="D509" s="341" t="s">
        <v>3228</v>
      </c>
      <c r="E509" s="341" t="s">
        <v>3235</v>
      </c>
      <c r="F509" s="342" t="s">
        <v>3239</v>
      </c>
      <c r="G509" s="341" t="s">
        <v>3237</v>
      </c>
      <c r="H509" s="744">
        <v>2250</v>
      </c>
      <c r="I509" s="343" t="s">
        <v>2550</v>
      </c>
      <c r="J509" s="346"/>
      <c r="K509" s="346"/>
      <c r="L509" s="347">
        <v>42997</v>
      </c>
      <c r="M509" s="341" t="s">
        <v>3232</v>
      </c>
      <c r="N509" s="745"/>
    </row>
    <row r="510" spans="1:14" s="746" customFormat="1" ht="35.25" customHeight="1">
      <c r="A510" s="335">
        <v>76</v>
      </c>
      <c r="B510" s="340"/>
      <c r="C510" s="341" t="s">
        <v>3245</v>
      </c>
      <c r="D510" s="341" t="s">
        <v>3241</v>
      </c>
      <c r="E510" s="341" t="s">
        <v>3242</v>
      </c>
      <c r="F510" s="342" t="s">
        <v>3243</v>
      </c>
      <c r="G510" s="341" t="s">
        <v>3246</v>
      </c>
      <c r="H510" s="744">
        <v>505</v>
      </c>
      <c r="I510" s="343" t="s">
        <v>2550</v>
      </c>
      <c r="J510" s="346"/>
      <c r="K510" s="346"/>
      <c r="L510" s="347">
        <v>42997</v>
      </c>
      <c r="M510" s="341" t="s">
        <v>3240</v>
      </c>
      <c r="N510" s="745"/>
    </row>
    <row r="511" spans="1:14" s="746" customFormat="1" ht="35.25" customHeight="1">
      <c r="A511" s="335">
        <v>77</v>
      </c>
      <c r="B511" s="340"/>
      <c r="C511" s="341" t="s">
        <v>3248</v>
      </c>
      <c r="D511" s="341" t="s">
        <v>19</v>
      </c>
      <c r="E511" s="341" t="s">
        <v>3249</v>
      </c>
      <c r="F511" s="342" t="s">
        <v>3250</v>
      </c>
      <c r="G511" s="341" t="s">
        <v>3251</v>
      </c>
      <c r="H511" s="744">
        <v>2200</v>
      </c>
      <c r="I511" s="343" t="s">
        <v>2550</v>
      </c>
      <c r="J511" s="346"/>
      <c r="K511" s="346"/>
      <c r="L511" s="347">
        <v>42998</v>
      </c>
      <c r="M511" s="341" t="s">
        <v>3244</v>
      </c>
      <c r="N511" s="745"/>
    </row>
    <row r="512" spans="1:14" s="746" customFormat="1" ht="35.25" customHeight="1">
      <c r="A512" s="335">
        <v>78</v>
      </c>
      <c r="B512" s="340"/>
      <c r="C512" s="341" t="s">
        <v>3253</v>
      </c>
      <c r="D512" s="341" t="s">
        <v>3254</v>
      </c>
      <c r="E512" s="341" t="s">
        <v>3255</v>
      </c>
      <c r="F512" s="342" t="s">
        <v>3256</v>
      </c>
      <c r="G512" s="341" t="s">
        <v>3257</v>
      </c>
      <c r="H512" s="744">
        <v>1125</v>
      </c>
      <c r="I512" s="343" t="s">
        <v>2550</v>
      </c>
      <c r="J512" s="346"/>
      <c r="K512" s="346"/>
      <c r="L512" s="347">
        <v>42998</v>
      </c>
      <c r="M512" s="341" t="s">
        <v>3247</v>
      </c>
      <c r="N512" s="745"/>
    </row>
    <row r="513" spans="1:14" s="746" customFormat="1" ht="35.25" customHeight="1">
      <c r="A513" s="335">
        <v>79</v>
      </c>
      <c r="B513" s="340"/>
      <c r="C513" s="341" t="s">
        <v>3253</v>
      </c>
      <c r="D513" s="341" t="s">
        <v>3254</v>
      </c>
      <c r="E513" s="341" t="s">
        <v>3259</v>
      </c>
      <c r="F513" s="342" t="s">
        <v>3260</v>
      </c>
      <c r="G513" s="341" t="s">
        <v>3261</v>
      </c>
      <c r="H513" s="744">
        <v>2640</v>
      </c>
      <c r="I513" s="343" t="s">
        <v>2550</v>
      </c>
      <c r="J513" s="346"/>
      <c r="K513" s="346"/>
      <c r="L513" s="347">
        <v>42997</v>
      </c>
      <c r="M513" s="341" t="s">
        <v>3252</v>
      </c>
      <c r="N513" s="745"/>
    </row>
    <row r="514" spans="1:14" s="746" customFormat="1" ht="35.25" customHeight="1">
      <c r="A514" s="335">
        <v>80</v>
      </c>
      <c r="B514" s="340"/>
      <c r="C514" s="341" t="s">
        <v>3253</v>
      </c>
      <c r="D514" s="341" t="s">
        <v>3254</v>
      </c>
      <c r="E514" s="341" t="s">
        <v>3263</v>
      </c>
      <c r="F514" s="342" t="s">
        <v>3264</v>
      </c>
      <c r="G514" s="341" t="s">
        <v>3265</v>
      </c>
      <c r="H514" s="744">
        <v>1451</v>
      </c>
      <c r="I514" s="343" t="s">
        <v>2550</v>
      </c>
      <c r="J514" s="346"/>
      <c r="K514" s="346"/>
      <c r="L514" s="347">
        <v>43000</v>
      </c>
      <c r="M514" s="341" t="s">
        <v>3258</v>
      </c>
      <c r="N514" s="745"/>
    </row>
    <row r="515" spans="1:14" s="746" customFormat="1" ht="35.25" customHeight="1">
      <c r="A515" s="335">
        <v>81</v>
      </c>
      <c r="B515" s="340"/>
      <c r="C515" s="341" t="s">
        <v>3301</v>
      </c>
      <c r="D515" s="341" t="s">
        <v>1116</v>
      </c>
      <c r="E515" s="341" t="s">
        <v>3302</v>
      </c>
      <c r="F515" s="342" t="s">
        <v>3303</v>
      </c>
      <c r="G515" s="341" t="s">
        <v>3304</v>
      </c>
      <c r="H515" s="744">
        <v>5000</v>
      </c>
      <c r="I515" s="343" t="s">
        <v>2550</v>
      </c>
      <c r="J515" s="346"/>
      <c r="K515" s="346"/>
      <c r="L515" s="347">
        <v>43000</v>
      </c>
      <c r="M515" s="341" t="s">
        <v>3262</v>
      </c>
      <c r="N515" s="745"/>
    </row>
    <row r="516" spans="1:14" s="746" customFormat="1" ht="35.25" customHeight="1">
      <c r="A516" s="335">
        <v>82</v>
      </c>
      <c r="B516" s="340"/>
      <c r="C516" s="341" t="s">
        <v>2229</v>
      </c>
      <c r="D516" s="341" t="s">
        <v>2230</v>
      </c>
      <c r="E516" s="341" t="s">
        <v>2231</v>
      </c>
      <c r="F516" s="342" t="s">
        <v>2232</v>
      </c>
      <c r="G516" s="341" t="s">
        <v>986</v>
      </c>
      <c r="H516" s="744">
        <v>10000</v>
      </c>
      <c r="I516" s="343" t="s">
        <v>2550</v>
      </c>
      <c r="J516" s="346"/>
      <c r="K516" s="346"/>
      <c r="L516" s="347">
        <v>43000</v>
      </c>
      <c r="M516" s="341" t="s">
        <v>3266</v>
      </c>
      <c r="N516" s="745"/>
    </row>
    <row r="517" spans="1:14" s="746" customFormat="1" ht="35.25" customHeight="1">
      <c r="A517" s="335">
        <v>83</v>
      </c>
      <c r="B517" s="340"/>
      <c r="C517" s="341" t="s">
        <v>2427</v>
      </c>
      <c r="D517" s="341" t="s">
        <v>1178</v>
      </c>
      <c r="E517" s="341" t="s">
        <v>3602</v>
      </c>
      <c r="F517" s="342" t="s">
        <v>3603</v>
      </c>
      <c r="G517" s="341" t="s">
        <v>3604</v>
      </c>
      <c r="H517" s="744">
        <v>150000</v>
      </c>
      <c r="I517" s="343" t="s">
        <v>2550</v>
      </c>
      <c r="J517" s="346"/>
      <c r="K517" s="346"/>
      <c r="L517" s="347" t="s">
        <v>3592</v>
      </c>
      <c r="M517" s="341" t="s">
        <v>3605</v>
      </c>
      <c r="N517" s="745"/>
    </row>
    <row r="518" spans="1:14" s="746" customFormat="1" ht="35.25" customHeight="1">
      <c r="A518" s="335">
        <v>84</v>
      </c>
      <c r="B518" s="340"/>
      <c r="C518" s="341" t="s">
        <v>2427</v>
      </c>
      <c r="D518" s="341" t="s">
        <v>1178</v>
      </c>
      <c r="E518" s="341" t="s">
        <v>1179</v>
      </c>
      <c r="F518" s="342" t="s">
        <v>3606</v>
      </c>
      <c r="G518" s="341" t="s">
        <v>3607</v>
      </c>
      <c r="H518" s="744">
        <v>200000</v>
      </c>
      <c r="I518" s="343" t="s">
        <v>2550</v>
      </c>
      <c r="J518" s="346"/>
      <c r="K518" s="346"/>
      <c r="L518" s="347" t="s">
        <v>3592</v>
      </c>
      <c r="M518" s="341" t="s">
        <v>3608</v>
      </c>
      <c r="N518" s="745"/>
    </row>
    <row r="519" spans="1:14" s="746" customFormat="1" ht="35.25" customHeight="1">
      <c r="A519" s="335">
        <v>85</v>
      </c>
      <c r="B519" s="340"/>
      <c r="C519" s="341" t="s">
        <v>2427</v>
      </c>
      <c r="D519" s="341" t="s">
        <v>1178</v>
      </c>
      <c r="E519" s="341" t="s">
        <v>3602</v>
      </c>
      <c r="F519" s="342" t="s">
        <v>3609</v>
      </c>
      <c r="G519" s="341" t="s">
        <v>3610</v>
      </c>
      <c r="H519" s="744">
        <v>7500</v>
      </c>
      <c r="I519" s="343" t="s">
        <v>2550</v>
      </c>
      <c r="J519" s="346"/>
      <c r="K519" s="346"/>
      <c r="L519" s="347" t="s">
        <v>3611</v>
      </c>
      <c r="M519" s="341" t="s">
        <v>3612</v>
      </c>
      <c r="N519" s="745"/>
    </row>
    <row r="520" spans="1:14" s="746" customFormat="1" ht="35.25" customHeight="1">
      <c r="A520" s="335">
        <v>86</v>
      </c>
      <c r="B520" s="340"/>
      <c r="C520" s="341" t="s">
        <v>4138</v>
      </c>
      <c r="D520" s="341" t="s">
        <v>4139</v>
      </c>
      <c r="E520" s="341" t="s">
        <v>976</v>
      </c>
      <c r="F520" s="342" t="s">
        <v>4140</v>
      </c>
      <c r="G520" s="341" t="s">
        <v>986</v>
      </c>
      <c r="H520" s="744">
        <v>10000</v>
      </c>
      <c r="I520" s="343" t="s">
        <v>2550</v>
      </c>
      <c r="J520" s="346"/>
      <c r="K520" s="346"/>
      <c r="L520" s="347" t="s">
        <v>4141</v>
      </c>
      <c r="M520" s="341" t="s">
        <v>4142</v>
      </c>
      <c r="N520" s="745"/>
    </row>
    <row r="521" spans="1:14" s="746" customFormat="1" ht="35.25" customHeight="1">
      <c r="A521" s="335">
        <v>87</v>
      </c>
      <c r="B521" s="340"/>
      <c r="C521" s="341" t="s">
        <v>4143</v>
      </c>
      <c r="D521" s="341" t="s">
        <v>4144</v>
      </c>
      <c r="E521" s="341" t="s">
        <v>4145</v>
      </c>
      <c r="F521" s="342" t="s">
        <v>4146</v>
      </c>
      <c r="G521" s="341" t="s">
        <v>4147</v>
      </c>
      <c r="H521" s="744">
        <v>1000</v>
      </c>
      <c r="I521" s="343" t="s">
        <v>2550</v>
      </c>
      <c r="J521" s="346"/>
      <c r="K521" s="346"/>
      <c r="L521" s="347">
        <v>43260</v>
      </c>
      <c r="M521" s="341" t="s">
        <v>4148</v>
      </c>
      <c r="N521" s="745"/>
    </row>
    <row r="522" spans="1:14" s="746" customFormat="1" ht="35.25" customHeight="1">
      <c r="A522" s="335">
        <v>88</v>
      </c>
      <c r="B522" s="340"/>
      <c r="C522" s="341" t="s">
        <v>4149</v>
      </c>
      <c r="D522" s="341" t="s">
        <v>1110</v>
      </c>
      <c r="E522" s="341" t="s">
        <v>4150</v>
      </c>
      <c r="F522" s="342" t="s">
        <v>4151</v>
      </c>
      <c r="G522" s="341" t="s">
        <v>3304</v>
      </c>
      <c r="H522" s="744">
        <v>5000</v>
      </c>
      <c r="I522" s="343" t="s">
        <v>2550</v>
      </c>
      <c r="J522" s="346"/>
      <c r="K522" s="346"/>
      <c r="L522" s="347" t="s">
        <v>4152</v>
      </c>
      <c r="M522" s="341" t="s">
        <v>4153</v>
      </c>
      <c r="N522" s="745"/>
    </row>
    <row r="523" spans="1:14" s="746" customFormat="1" ht="35.25" customHeight="1">
      <c r="A523" s="335">
        <v>89</v>
      </c>
      <c r="B523" s="340"/>
      <c r="C523" s="341" t="s">
        <v>4154</v>
      </c>
      <c r="D523" s="341" t="s">
        <v>1085</v>
      </c>
      <c r="E523" s="341" t="s">
        <v>4155</v>
      </c>
      <c r="F523" s="342" t="s">
        <v>4156</v>
      </c>
      <c r="G523" s="341" t="s">
        <v>4157</v>
      </c>
      <c r="H523" s="744">
        <v>23000</v>
      </c>
      <c r="I523" s="343" t="s">
        <v>2550</v>
      </c>
      <c r="J523" s="346"/>
      <c r="K523" s="346"/>
      <c r="L523" s="347" t="s">
        <v>4158</v>
      </c>
      <c r="M523" s="341" t="s">
        <v>4159</v>
      </c>
      <c r="N523" s="745"/>
    </row>
    <row r="524" spans="1:14" s="746" customFormat="1" ht="35.25" customHeight="1">
      <c r="A524" s="335">
        <v>90</v>
      </c>
      <c r="B524" s="340"/>
      <c r="C524" s="341" t="s">
        <v>4160</v>
      </c>
      <c r="D524" s="341" t="s">
        <v>1085</v>
      </c>
      <c r="E524" s="341" t="s">
        <v>4161</v>
      </c>
      <c r="F524" s="342" t="s">
        <v>4162</v>
      </c>
      <c r="G524" s="341" t="s">
        <v>4163</v>
      </c>
      <c r="H524" s="744">
        <v>200</v>
      </c>
      <c r="I524" s="343" t="s">
        <v>2550</v>
      </c>
      <c r="J524" s="346"/>
      <c r="K524" s="346"/>
      <c r="L524" s="347" t="s">
        <v>4164</v>
      </c>
      <c r="M524" s="341" t="s">
        <v>4165</v>
      </c>
      <c r="N524" s="745"/>
    </row>
    <row r="525" spans="1:14" s="746" customFormat="1" ht="35.25" customHeight="1">
      <c r="A525" s="335">
        <v>91</v>
      </c>
      <c r="B525" s="340"/>
      <c r="C525" s="341" t="s">
        <v>4166</v>
      </c>
      <c r="D525" s="341" t="s">
        <v>1085</v>
      </c>
      <c r="E525" s="341" t="s">
        <v>4167</v>
      </c>
      <c r="F525" s="342" t="s">
        <v>4168</v>
      </c>
      <c r="G525" s="341" t="s">
        <v>4169</v>
      </c>
      <c r="H525" s="744">
        <v>500</v>
      </c>
      <c r="I525" s="343" t="s">
        <v>2550</v>
      </c>
      <c r="J525" s="346"/>
      <c r="K525" s="346"/>
      <c r="L525" s="347">
        <v>43381</v>
      </c>
      <c r="M525" s="341" t="s">
        <v>4170</v>
      </c>
      <c r="N525" s="745"/>
    </row>
    <row r="526" spans="1:14" s="746" customFormat="1" ht="35.25" customHeight="1">
      <c r="A526" s="335">
        <v>92</v>
      </c>
      <c r="B526" s="340"/>
      <c r="C526" s="341" t="s">
        <v>4171</v>
      </c>
      <c r="D526" s="341" t="s">
        <v>1085</v>
      </c>
      <c r="E526" s="341" t="s">
        <v>4172</v>
      </c>
      <c r="F526" s="342" t="s">
        <v>4173</v>
      </c>
      <c r="G526" s="341" t="s">
        <v>4174</v>
      </c>
      <c r="H526" s="744">
        <v>1400</v>
      </c>
      <c r="I526" s="343" t="s">
        <v>2550</v>
      </c>
      <c r="J526" s="346"/>
      <c r="K526" s="346"/>
      <c r="L526" s="347">
        <v>43442</v>
      </c>
      <c r="M526" s="341" t="s">
        <v>4175</v>
      </c>
      <c r="N526" s="745"/>
    </row>
    <row r="527" spans="1:14" s="746" customFormat="1" ht="35.25" customHeight="1">
      <c r="A527" s="335">
        <v>93</v>
      </c>
      <c r="B527" s="340"/>
      <c r="C527" s="341" t="s">
        <v>1894</v>
      </c>
      <c r="D527" s="341" t="s">
        <v>4176</v>
      </c>
      <c r="E527" s="341" t="s">
        <v>4177</v>
      </c>
      <c r="F527" s="342" t="s">
        <v>4178</v>
      </c>
      <c r="G527" s="341" t="s">
        <v>3304</v>
      </c>
      <c r="H527" s="744">
        <v>5000</v>
      </c>
      <c r="I527" s="343"/>
      <c r="J527" s="346"/>
      <c r="K527" s="346" t="s">
        <v>2550</v>
      </c>
      <c r="L527" s="347" t="s">
        <v>4179</v>
      </c>
      <c r="M527" s="341" t="s">
        <v>4180</v>
      </c>
      <c r="N527" s="745"/>
    </row>
    <row r="528" spans="1:14" s="746" customFormat="1" ht="35.25" customHeight="1">
      <c r="A528" s="335">
        <v>94</v>
      </c>
      <c r="B528" s="340"/>
      <c r="C528" s="341" t="s">
        <v>4181</v>
      </c>
      <c r="D528" s="341" t="s">
        <v>4182</v>
      </c>
      <c r="E528" s="341" t="s">
        <v>4177</v>
      </c>
      <c r="F528" s="342" t="s">
        <v>4183</v>
      </c>
      <c r="G528" s="341" t="s">
        <v>4184</v>
      </c>
      <c r="H528" s="744">
        <v>19950</v>
      </c>
      <c r="I528" s="343" t="s">
        <v>2550</v>
      </c>
      <c r="J528" s="346"/>
      <c r="K528" s="346"/>
      <c r="L528" s="347">
        <v>43259</v>
      </c>
      <c r="M528" s="341" t="s">
        <v>4185</v>
      </c>
      <c r="N528" s="745"/>
    </row>
    <row r="529" spans="1:14" s="746" customFormat="1" ht="35.25" customHeight="1">
      <c r="A529" s="335">
        <v>95</v>
      </c>
      <c r="B529" s="340"/>
      <c r="C529" s="341" t="s">
        <v>4186</v>
      </c>
      <c r="D529" s="341" t="s">
        <v>4176</v>
      </c>
      <c r="E529" s="341" t="s">
        <v>4187</v>
      </c>
      <c r="F529" s="342" t="s">
        <v>4188</v>
      </c>
      <c r="G529" s="341" t="s">
        <v>4189</v>
      </c>
      <c r="H529" s="744">
        <v>700</v>
      </c>
      <c r="I529" s="343"/>
      <c r="J529" s="346"/>
      <c r="K529" s="346" t="s">
        <v>2550</v>
      </c>
      <c r="L529" s="347">
        <v>43259</v>
      </c>
      <c r="M529" s="341" t="s">
        <v>4185</v>
      </c>
      <c r="N529" s="745"/>
    </row>
    <row r="530" spans="1:14" s="746" customFormat="1" ht="35.25" customHeight="1">
      <c r="A530" s="335">
        <v>96</v>
      </c>
      <c r="B530" s="340"/>
      <c r="C530" s="341" t="s">
        <v>4190</v>
      </c>
      <c r="D530" s="341" t="s">
        <v>4191</v>
      </c>
      <c r="E530" s="341" t="s">
        <v>4192</v>
      </c>
      <c r="F530" s="342" t="s">
        <v>4193</v>
      </c>
      <c r="G530" s="341" t="s">
        <v>4194</v>
      </c>
      <c r="H530" s="744">
        <v>2700</v>
      </c>
      <c r="I530" s="343"/>
      <c r="J530" s="346"/>
      <c r="K530" s="346" t="s">
        <v>2550</v>
      </c>
      <c r="L530" s="347">
        <v>43413</v>
      </c>
      <c r="M530" s="341" t="s">
        <v>4195</v>
      </c>
      <c r="N530" s="745"/>
    </row>
    <row r="531" spans="1:14" s="746" customFormat="1" ht="35.25" customHeight="1">
      <c r="A531" s="335">
        <v>97</v>
      </c>
      <c r="B531" s="340"/>
      <c r="C531" s="341" t="s">
        <v>4196</v>
      </c>
      <c r="D531" s="341" t="s">
        <v>4197</v>
      </c>
      <c r="E531" s="341" t="s">
        <v>4198</v>
      </c>
      <c r="F531" s="342" t="s">
        <v>4199</v>
      </c>
      <c r="G531" s="341" t="s">
        <v>4200</v>
      </c>
      <c r="H531" s="744">
        <v>5200</v>
      </c>
      <c r="I531" s="343"/>
      <c r="J531" s="346"/>
      <c r="K531" s="346" t="s">
        <v>2550</v>
      </c>
      <c r="L531" s="347">
        <v>43443</v>
      </c>
      <c r="M531" s="341" t="s">
        <v>4201</v>
      </c>
      <c r="N531" s="745"/>
    </row>
    <row r="532" spans="1:14" s="746" customFormat="1" ht="35.25" customHeight="1">
      <c r="A532" s="335">
        <v>98</v>
      </c>
      <c r="B532" s="340"/>
      <c r="C532" s="341" t="s">
        <v>4202</v>
      </c>
      <c r="D532" s="341" t="s">
        <v>4203</v>
      </c>
      <c r="E532" s="341" t="s">
        <v>4204</v>
      </c>
      <c r="F532" s="342" t="s">
        <v>4205</v>
      </c>
      <c r="G532" s="341" t="s">
        <v>4206</v>
      </c>
      <c r="H532" s="744">
        <v>38200</v>
      </c>
      <c r="I532" s="343"/>
      <c r="J532" s="346"/>
      <c r="K532" s="346" t="s">
        <v>2550</v>
      </c>
      <c r="L532" s="347" t="s">
        <v>4207</v>
      </c>
      <c r="M532" s="341" t="s">
        <v>4208</v>
      </c>
      <c r="N532" s="745"/>
    </row>
    <row r="533" spans="1:14" s="746" customFormat="1" ht="35.25" customHeight="1">
      <c r="A533" s="335">
        <v>99</v>
      </c>
      <c r="B533" s="340"/>
      <c r="C533" s="341" t="s">
        <v>3385</v>
      </c>
      <c r="D533" s="341" t="s">
        <v>3386</v>
      </c>
      <c r="E533" s="341" t="s">
        <v>3387</v>
      </c>
      <c r="F533" s="342" t="s">
        <v>3388</v>
      </c>
      <c r="G533" s="341" t="s">
        <v>3389</v>
      </c>
      <c r="H533" s="744">
        <v>985</v>
      </c>
      <c r="I533" s="343" t="s">
        <v>2550</v>
      </c>
      <c r="J533" s="346"/>
      <c r="K533" s="346"/>
      <c r="L533" s="347" t="s">
        <v>3390</v>
      </c>
      <c r="M533" s="341" t="s">
        <v>3391</v>
      </c>
      <c r="N533" s="745"/>
    </row>
    <row r="534" spans="1:14" s="746" customFormat="1" ht="35.25" customHeight="1">
      <c r="A534" s="335">
        <v>100</v>
      </c>
      <c r="B534" s="340"/>
      <c r="C534" s="341" t="s">
        <v>2233</v>
      </c>
      <c r="D534" s="341" t="s">
        <v>765</v>
      </c>
      <c r="E534" s="341" t="s">
        <v>2234</v>
      </c>
      <c r="F534" s="342" t="s">
        <v>2235</v>
      </c>
      <c r="G534" s="341">
        <v>2900000</v>
      </c>
      <c r="H534" s="744">
        <v>2900</v>
      </c>
      <c r="I534" s="343" t="s">
        <v>2550</v>
      </c>
      <c r="J534" s="346"/>
      <c r="K534" s="346"/>
      <c r="L534" s="347">
        <v>42377</v>
      </c>
      <c r="M534" s="341" t="s">
        <v>3305</v>
      </c>
      <c r="N534" s="745"/>
    </row>
    <row r="535" spans="1:14" s="708" customFormat="1" ht="35.25" customHeight="1">
      <c r="A535" s="335">
        <v>101</v>
      </c>
      <c r="B535" s="340"/>
      <c r="C535" s="341" t="s">
        <v>2236</v>
      </c>
      <c r="D535" s="341" t="s">
        <v>2237</v>
      </c>
      <c r="E535" s="341" t="s">
        <v>2238</v>
      </c>
      <c r="F535" s="342" t="s">
        <v>2239</v>
      </c>
      <c r="G535" s="341">
        <v>3180</v>
      </c>
      <c r="H535" s="744">
        <v>3180</v>
      </c>
      <c r="I535" s="343" t="s">
        <v>2550</v>
      </c>
      <c r="J535" s="343"/>
      <c r="K535" s="343"/>
      <c r="L535" s="341" t="s">
        <v>2191</v>
      </c>
      <c r="M535" s="341" t="s">
        <v>2375</v>
      </c>
      <c r="N535" s="342"/>
    </row>
    <row r="536" spans="1:14" s="474" customFormat="1" ht="35.25" customHeight="1">
      <c r="A536" s="622">
        <v>2.5</v>
      </c>
      <c r="B536" s="623"/>
      <c r="C536" s="466" t="s">
        <v>2539</v>
      </c>
      <c r="D536" s="56"/>
      <c r="E536" s="56"/>
      <c r="F536" s="56"/>
      <c r="G536" s="56"/>
      <c r="H536" s="368">
        <f>SUM(H537:H664)</f>
        <v>686804</v>
      </c>
      <c r="I536" s="471"/>
      <c r="J536" s="471"/>
      <c r="K536" s="471"/>
      <c r="L536" s="472"/>
      <c r="M536" s="56"/>
      <c r="N536" s="473"/>
    </row>
    <row r="537" spans="1:14" s="58" customFormat="1" ht="35.25" customHeight="1">
      <c r="A537" s="479">
        <v>1</v>
      </c>
      <c r="B537" s="9"/>
      <c r="C537" s="88" t="s">
        <v>1294</v>
      </c>
      <c r="D537" s="88" t="s">
        <v>1295</v>
      </c>
      <c r="E537" s="88" t="s">
        <v>673</v>
      </c>
      <c r="F537" s="88" t="s">
        <v>1296</v>
      </c>
      <c r="G537" s="480" t="s">
        <v>1297</v>
      </c>
      <c r="H537" s="481">
        <v>2200</v>
      </c>
      <c r="I537" s="28" t="s">
        <v>2550</v>
      </c>
      <c r="J537" s="26"/>
      <c r="K537" s="26"/>
      <c r="L537" s="482">
        <v>42245</v>
      </c>
      <c r="M537" s="248" t="s">
        <v>1298</v>
      </c>
      <c r="N537" s="33"/>
    </row>
    <row r="538" spans="1:14" s="58" customFormat="1" ht="35.25" customHeight="1">
      <c r="A538" s="479">
        <v>2</v>
      </c>
      <c r="B538" s="9"/>
      <c r="C538" s="88" t="s">
        <v>1299</v>
      </c>
      <c r="D538" s="88" t="s">
        <v>1300</v>
      </c>
      <c r="E538" s="88" t="s">
        <v>674</v>
      </c>
      <c r="F538" s="88" t="s">
        <v>1301</v>
      </c>
      <c r="G538" s="480" t="s">
        <v>2060</v>
      </c>
      <c r="H538" s="481">
        <v>1000</v>
      </c>
      <c r="I538" s="28" t="s">
        <v>2550</v>
      </c>
      <c r="J538" s="26"/>
      <c r="K538" s="26"/>
      <c r="L538" s="482">
        <v>42245</v>
      </c>
      <c r="M538" s="248" t="s">
        <v>1302</v>
      </c>
      <c r="N538" s="33"/>
    </row>
    <row r="539" spans="1:14" s="58" customFormat="1" ht="53.25" customHeight="1">
      <c r="A539" s="479">
        <v>3</v>
      </c>
      <c r="B539" s="483"/>
      <c r="C539" s="112" t="s">
        <v>3267</v>
      </c>
      <c r="D539" s="112" t="s">
        <v>3268</v>
      </c>
      <c r="E539" s="484" t="s">
        <v>675</v>
      </c>
      <c r="F539" s="484" t="s">
        <v>1303</v>
      </c>
      <c r="G539" s="485" t="s">
        <v>3269</v>
      </c>
      <c r="H539" s="486">
        <v>10400</v>
      </c>
      <c r="I539" s="50" t="s">
        <v>2550</v>
      </c>
      <c r="J539" s="247"/>
      <c r="K539" s="247"/>
      <c r="L539" s="487">
        <v>42245</v>
      </c>
      <c r="M539" s="488" t="s">
        <v>1304</v>
      </c>
      <c r="N539" s="247"/>
    </row>
    <row r="540" spans="1:14" s="58" customFormat="1" ht="35.25" customHeight="1">
      <c r="A540" s="479">
        <v>4</v>
      </c>
      <c r="B540" s="9"/>
      <c r="C540" s="88" t="s">
        <v>1306</v>
      </c>
      <c r="D540" s="88" t="s">
        <v>1305</v>
      </c>
      <c r="E540" s="88" t="s">
        <v>459</v>
      </c>
      <c r="F540" s="88" t="s">
        <v>1307</v>
      </c>
      <c r="G540" s="480" t="s">
        <v>1308</v>
      </c>
      <c r="H540" s="481">
        <v>17750</v>
      </c>
      <c r="I540" s="28" t="s">
        <v>2550</v>
      </c>
      <c r="J540" s="26"/>
      <c r="K540" s="26"/>
      <c r="L540" s="482">
        <v>42245</v>
      </c>
      <c r="M540" s="248" t="s">
        <v>1309</v>
      </c>
      <c r="N540" s="33"/>
    </row>
    <row r="541" spans="1:14" s="58" customFormat="1" ht="35.25" customHeight="1">
      <c r="A541" s="479">
        <v>5</v>
      </c>
      <c r="B541" s="9"/>
      <c r="C541" s="88" t="s">
        <v>1310</v>
      </c>
      <c r="D541" s="88" t="s">
        <v>1311</v>
      </c>
      <c r="E541" s="88" t="s">
        <v>460</v>
      </c>
      <c r="F541" s="88" t="s">
        <v>1312</v>
      </c>
      <c r="G541" s="480" t="s">
        <v>1381</v>
      </c>
      <c r="H541" s="481">
        <v>5000</v>
      </c>
      <c r="I541" s="28" t="s">
        <v>2550</v>
      </c>
      <c r="J541" s="26"/>
      <c r="K541" s="26"/>
      <c r="L541" s="482">
        <v>42245</v>
      </c>
      <c r="M541" s="248" t="s">
        <v>1313</v>
      </c>
      <c r="N541" s="33"/>
    </row>
    <row r="542" spans="1:14" s="58" customFormat="1" ht="35.25" customHeight="1">
      <c r="A542" s="479">
        <v>6</v>
      </c>
      <c r="B542" s="9"/>
      <c r="C542" s="88" t="s">
        <v>1314</v>
      </c>
      <c r="D542" s="88" t="s">
        <v>1305</v>
      </c>
      <c r="E542" s="88" t="s">
        <v>676</v>
      </c>
      <c r="F542" s="88" t="s">
        <v>1315</v>
      </c>
      <c r="G542" s="480" t="s">
        <v>1316</v>
      </c>
      <c r="H542" s="481">
        <v>1902</v>
      </c>
      <c r="I542" s="28" t="s">
        <v>2550</v>
      </c>
      <c r="J542" s="26"/>
      <c r="K542" s="26"/>
      <c r="L542" s="482">
        <v>42245</v>
      </c>
      <c r="M542" s="248" t="s">
        <v>1317</v>
      </c>
      <c r="N542" s="33"/>
    </row>
    <row r="543" spans="1:14" s="475" customFormat="1" ht="35.25" customHeight="1">
      <c r="A543" s="479">
        <v>7</v>
      </c>
      <c r="B543" s="489"/>
      <c r="C543" s="490" t="s">
        <v>1318</v>
      </c>
      <c r="D543" s="240" t="s">
        <v>1305</v>
      </c>
      <c r="E543" s="233" t="s">
        <v>461</v>
      </c>
      <c r="F543" s="233" t="s">
        <v>677</v>
      </c>
      <c r="G543" s="491" t="s">
        <v>678</v>
      </c>
      <c r="H543" s="492">
        <v>1700</v>
      </c>
      <c r="I543" s="50" t="s">
        <v>2550</v>
      </c>
      <c r="J543" s="375"/>
      <c r="K543" s="375"/>
      <c r="L543" s="487">
        <v>42245</v>
      </c>
      <c r="M543" s="488" t="s">
        <v>679</v>
      </c>
      <c r="N543" s="43"/>
    </row>
    <row r="544" spans="1:14" s="58" customFormat="1" ht="35.25" customHeight="1">
      <c r="A544" s="479">
        <v>8</v>
      </c>
      <c r="B544" s="26"/>
      <c r="C544" s="88" t="s">
        <v>2584</v>
      </c>
      <c r="D544" s="88" t="s">
        <v>1319</v>
      </c>
      <c r="E544" s="88" t="s">
        <v>680</v>
      </c>
      <c r="F544" s="88" t="s">
        <v>1320</v>
      </c>
      <c r="G544" s="480" t="s">
        <v>1321</v>
      </c>
      <c r="H544" s="481">
        <v>10200</v>
      </c>
      <c r="I544" s="28" t="s">
        <v>2550</v>
      </c>
      <c r="J544" s="26"/>
      <c r="K544" s="26"/>
      <c r="L544" s="482">
        <v>42245</v>
      </c>
      <c r="M544" s="248" t="s">
        <v>1322</v>
      </c>
      <c r="N544" s="33"/>
    </row>
    <row r="545" spans="1:14" s="58" customFormat="1" ht="35.25" customHeight="1">
      <c r="A545" s="479">
        <v>9</v>
      </c>
      <c r="B545" s="26"/>
      <c r="C545" s="88" t="s">
        <v>1323</v>
      </c>
      <c r="D545" s="88" t="s">
        <v>1324</v>
      </c>
      <c r="E545" s="88" t="s">
        <v>681</v>
      </c>
      <c r="F545" s="88" t="s">
        <v>1325</v>
      </c>
      <c r="G545" s="480" t="s">
        <v>1326</v>
      </c>
      <c r="H545" s="481">
        <v>6300</v>
      </c>
      <c r="I545" s="28" t="s">
        <v>2550</v>
      </c>
      <c r="J545" s="26"/>
      <c r="K545" s="26"/>
      <c r="L545" s="482">
        <v>42245</v>
      </c>
      <c r="M545" s="248" t="s">
        <v>1327</v>
      </c>
      <c r="N545" s="33"/>
    </row>
    <row r="546" spans="1:14" s="58" customFormat="1" ht="35.25" customHeight="1">
      <c r="A546" s="479">
        <v>10</v>
      </c>
      <c r="B546" s="26"/>
      <c r="C546" s="88" t="s">
        <v>1328</v>
      </c>
      <c r="D546" s="88" t="s">
        <v>1329</v>
      </c>
      <c r="E546" s="88" t="s">
        <v>462</v>
      </c>
      <c r="F546" s="88" t="s">
        <v>1330</v>
      </c>
      <c r="G546" s="480" t="s">
        <v>463</v>
      </c>
      <c r="H546" s="481">
        <v>5200</v>
      </c>
      <c r="I546" s="28" t="s">
        <v>2550</v>
      </c>
      <c r="J546" s="26"/>
      <c r="K546" s="26"/>
      <c r="L546" s="482">
        <v>42245</v>
      </c>
      <c r="M546" s="248" t="s">
        <v>1332</v>
      </c>
      <c r="N546" s="33"/>
    </row>
    <row r="547" spans="1:14" s="58" customFormat="1" ht="35.25" customHeight="1">
      <c r="A547" s="479">
        <v>11</v>
      </c>
      <c r="B547" s="26"/>
      <c r="C547" s="88" t="s">
        <v>1334</v>
      </c>
      <c r="D547" s="88" t="s">
        <v>1335</v>
      </c>
      <c r="E547" s="88" t="s">
        <v>1336</v>
      </c>
      <c r="F547" s="88" t="s">
        <v>464</v>
      </c>
      <c r="G547" s="480" t="s">
        <v>547</v>
      </c>
      <c r="H547" s="481">
        <v>10000</v>
      </c>
      <c r="I547" s="28" t="s">
        <v>2550</v>
      </c>
      <c r="J547" s="26"/>
      <c r="K547" s="26"/>
      <c r="L547" s="482">
        <v>42223</v>
      </c>
      <c r="M547" s="248" t="s">
        <v>1337</v>
      </c>
      <c r="N547" s="33"/>
    </row>
    <row r="548" spans="1:14" s="58" customFormat="1" ht="35.25" customHeight="1">
      <c r="A548" s="479">
        <v>12</v>
      </c>
      <c r="B548" s="26"/>
      <c r="C548" s="88" t="s">
        <v>1338</v>
      </c>
      <c r="D548" s="88" t="s">
        <v>1333</v>
      </c>
      <c r="E548" s="88" t="s">
        <v>682</v>
      </c>
      <c r="F548" s="88" t="s">
        <v>1339</v>
      </c>
      <c r="G548" s="480" t="s">
        <v>849</v>
      </c>
      <c r="H548" s="481">
        <v>2200</v>
      </c>
      <c r="I548" s="28" t="s">
        <v>2550</v>
      </c>
      <c r="J548" s="26"/>
      <c r="K548" s="26"/>
      <c r="L548" s="482">
        <v>42220</v>
      </c>
      <c r="M548" s="248" t="s">
        <v>850</v>
      </c>
      <c r="N548" s="33"/>
    </row>
    <row r="549" spans="1:14" s="58" customFormat="1" ht="35.25" customHeight="1">
      <c r="A549" s="479">
        <v>13</v>
      </c>
      <c r="B549" s="26"/>
      <c r="C549" s="88" t="s">
        <v>852</v>
      </c>
      <c r="D549" s="88" t="s">
        <v>853</v>
      </c>
      <c r="E549" s="88" t="s">
        <v>465</v>
      </c>
      <c r="F549" s="88" t="s">
        <v>854</v>
      </c>
      <c r="G549" s="480" t="s">
        <v>855</v>
      </c>
      <c r="H549" s="481">
        <v>1450</v>
      </c>
      <c r="I549" s="28" t="s">
        <v>2550</v>
      </c>
      <c r="J549" s="26"/>
      <c r="K549" s="26"/>
      <c r="L549" s="482">
        <v>42220</v>
      </c>
      <c r="M549" s="248" t="s">
        <v>856</v>
      </c>
      <c r="N549" s="33"/>
    </row>
    <row r="550" spans="1:14" s="58" customFormat="1" ht="46.5" customHeight="1">
      <c r="A550" s="479">
        <v>14</v>
      </c>
      <c r="B550" s="26"/>
      <c r="C550" s="88" t="s">
        <v>857</v>
      </c>
      <c r="D550" s="88" t="s">
        <v>858</v>
      </c>
      <c r="E550" s="88" t="s">
        <v>859</v>
      </c>
      <c r="F550" s="88" t="s">
        <v>860</v>
      </c>
      <c r="G550" s="480" t="s">
        <v>849</v>
      </c>
      <c r="H550" s="481">
        <v>2200</v>
      </c>
      <c r="I550" s="28" t="s">
        <v>2550</v>
      </c>
      <c r="J550" s="26"/>
      <c r="K550" s="26"/>
      <c r="L550" s="482">
        <v>42217</v>
      </c>
      <c r="M550" s="248" t="s">
        <v>861</v>
      </c>
      <c r="N550" s="33"/>
    </row>
    <row r="551" spans="1:14" s="58" customFormat="1" ht="46.5" customHeight="1">
      <c r="A551" s="479">
        <v>15</v>
      </c>
      <c r="B551" s="26"/>
      <c r="C551" s="88" t="s">
        <v>862</v>
      </c>
      <c r="D551" s="88" t="s">
        <v>863</v>
      </c>
      <c r="E551" s="88" t="s">
        <v>466</v>
      </c>
      <c r="F551" s="88" t="s">
        <v>864</v>
      </c>
      <c r="G551" s="480" t="s">
        <v>865</v>
      </c>
      <c r="H551" s="481">
        <v>8000</v>
      </c>
      <c r="I551" s="28" t="s">
        <v>2550</v>
      </c>
      <c r="J551" s="26"/>
      <c r="K551" s="26"/>
      <c r="L551" s="482">
        <v>42217</v>
      </c>
      <c r="M551" s="248" t="s">
        <v>866</v>
      </c>
      <c r="N551" s="33"/>
    </row>
    <row r="552" spans="1:14" s="58" customFormat="1" ht="46.5" customHeight="1">
      <c r="A552" s="479">
        <v>16</v>
      </c>
      <c r="B552" s="26"/>
      <c r="C552" s="88" t="s">
        <v>867</v>
      </c>
      <c r="D552" s="88" t="s">
        <v>868</v>
      </c>
      <c r="E552" s="88" t="s">
        <v>869</v>
      </c>
      <c r="F552" s="88" t="s">
        <v>870</v>
      </c>
      <c r="G552" s="480" t="s">
        <v>871</v>
      </c>
      <c r="H552" s="481">
        <v>3200</v>
      </c>
      <c r="I552" s="28" t="s">
        <v>2550</v>
      </c>
      <c r="J552" s="26"/>
      <c r="K552" s="26"/>
      <c r="L552" s="482">
        <v>42217</v>
      </c>
      <c r="M552" s="248" t="s">
        <v>872</v>
      </c>
      <c r="N552" s="33"/>
    </row>
    <row r="553" spans="1:14" s="58" customFormat="1" ht="46.5" customHeight="1">
      <c r="A553" s="479">
        <v>17</v>
      </c>
      <c r="B553" s="26"/>
      <c r="C553" s="240" t="s">
        <v>857</v>
      </c>
      <c r="D553" s="240" t="s">
        <v>873</v>
      </c>
      <c r="E553" s="240" t="s">
        <v>874</v>
      </c>
      <c r="F553" s="240" t="s">
        <v>467</v>
      </c>
      <c r="G553" s="493" t="s">
        <v>2285</v>
      </c>
      <c r="H553" s="481">
        <v>3540</v>
      </c>
      <c r="I553" s="28" t="s">
        <v>2550</v>
      </c>
      <c r="J553" s="26"/>
      <c r="K553" s="26"/>
      <c r="L553" s="494">
        <v>42341</v>
      </c>
      <c r="M553" s="242" t="s">
        <v>875</v>
      </c>
      <c r="N553" s="33"/>
    </row>
    <row r="554" spans="1:14" s="58" customFormat="1" ht="46.5" customHeight="1">
      <c r="A554" s="479">
        <v>18</v>
      </c>
      <c r="B554" s="26"/>
      <c r="C554" s="88" t="s">
        <v>876</v>
      </c>
      <c r="D554" s="88" t="s">
        <v>868</v>
      </c>
      <c r="E554" s="88" t="s">
        <v>877</v>
      </c>
      <c r="F554" s="88" t="s">
        <v>878</v>
      </c>
      <c r="G554" s="480" t="s">
        <v>2060</v>
      </c>
      <c r="H554" s="481">
        <v>1000</v>
      </c>
      <c r="I554" s="28" t="s">
        <v>879</v>
      </c>
      <c r="J554" s="26"/>
      <c r="K554" s="26"/>
      <c r="L554" s="482">
        <v>42217</v>
      </c>
      <c r="M554" s="248" t="s">
        <v>880</v>
      </c>
      <c r="N554" s="33"/>
    </row>
    <row r="555" spans="1:14" s="58" customFormat="1" ht="46.5" customHeight="1">
      <c r="A555" s="479">
        <v>19</v>
      </c>
      <c r="B555" s="375"/>
      <c r="C555" s="112" t="s">
        <v>2398</v>
      </c>
      <c r="D555" s="112" t="s">
        <v>2399</v>
      </c>
      <c r="E555" s="59" t="s">
        <v>881</v>
      </c>
      <c r="F555" s="59" t="s">
        <v>882</v>
      </c>
      <c r="G555" s="495" t="s">
        <v>883</v>
      </c>
      <c r="H555" s="486">
        <v>8400</v>
      </c>
      <c r="I555" s="50" t="s">
        <v>2550</v>
      </c>
      <c r="J555" s="247"/>
      <c r="K555" s="247"/>
      <c r="L555" s="487">
        <v>42217</v>
      </c>
      <c r="M555" s="488" t="s">
        <v>884</v>
      </c>
      <c r="N555" s="247"/>
    </row>
    <row r="556" spans="1:14" s="58" customFormat="1" ht="46.5" customHeight="1">
      <c r="A556" s="479">
        <v>20</v>
      </c>
      <c r="B556" s="26"/>
      <c r="C556" s="88" t="s">
        <v>886</v>
      </c>
      <c r="D556" s="88" t="s">
        <v>887</v>
      </c>
      <c r="E556" s="88" t="s">
        <v>468</v>
      </c>
      <c r="F556" s="88" t="s">
        <v>469</v>
      </c>
      <c r="G556" s="480" t="s">
        <v>849</v>
      </c>
      <c r="H556" s="481">
        <v>2200</v>
      </c>
      <c r="I556" s="28" t="s">
        <v>2550</v>
      </c>
      <c r="J556" s="26"/>
      <c r="K556" s="26"/>
      <c r="L556" s="482">
        <v>42220</v>
      </c>
      <c r="M556" s="248" t="s">
        <v>888</v>
      </c>
      <c r="N556" s="33"/>
    </row>
    <row r="557" spans="1:14" s="58" customFormat="1" ht="46.5" customHeight="1">
      <c r="A557" s="479">
        <v>21</v>
      </c>
      <c r="B557" s="26"/>
      <c r="C557" s="88" t="s">
        <v>3290</v>
      </c>
      <c r="D557" s="88" t="s">
        <v>3291</v>
      </c>
      <c r="E557" s="88" t="s">
        <v>889</v>
      </c>
      <c r="F557" s="88" t="s">
        <v>470</v>
      </c>
      <c r="G557" s="480" t="s">
        <v>3292</v>
      </c>
      <c r="H557" s="481">
        <v>417</v>
      </c>
      <c r="I557" s="28" t="s">
        <v>2550</v>
      </c>
      <c r="J557" s="26"/>
      <c r="K557" s="26"/>
      <c r="L557" s="482">
        <v>42223</v>
      </c>
      <c r="M557" s="248" t="s">
        <v>2416</v>
      </c>
      <c r="N557" s="33"/>
    </row>
    <row r="558" spans="1:14" s="58" customFormat="1" ht="46.5" customHeight="1">
      <c r="A558" s="479">
        <v>22</v>
      </c>
      <c r="B558" s="26"/>
      <c r="C558" s="88" t="s">
        <v>2551</v>
      </c>
      <c r="D558" s="88" t="s">
        <v>2417</v>
      </c>
      <c r="E558" s="88" t="s">
        <v>2418</v>
      </c>
      <c r="F558" s="88" t="s">
        <v>2419</v>
      </c>
      <c r="G558" s="480" t="s">
        <v>1390</v>
      </c>
      <c r="H558" s="481">
        <v>200</v>
      </c>
      <c r="I558" s="28" t="s">
        <v>2550</v>
      </c>
      <c r="J558" s="26"/>
      <c r="K558" s="26"/>
      <c r="L558" s="482">
        <v>42249</v>
      </c>
      <c r="M558" s="248" t="s">
        <v>2420</v>
      </c>
      <c r="N558" s="33"/>
    </row>
    <row r="559" spans="1:14" s="475" customFormat="1" ht="46.5" customHeight="1">
      <c r="A559" s="479">
        <v>23</v>
      </c>
      <c r="B559" s="496"/>
      <c r="C559" s="409" t="s">
        <v>3613</v>
      </c>
      <c r="D559" s="409" t="s">
        <v>3614</v>
      </c>
      <c r="E559" s="497" t="s">
        <v>2421</v>
      </c>
      <c r="F559" s="497" t="s">
        <v>471</v>
      </c>
      <c r="G559" s="498" t="s">
        <v>3615</v>
      </c>
      <c r="H559" s="499">
        <v>2200</v>
      </c>
      <c r="I559" s="201" t="s">
        <v>2550</v>
      </c>
      <c r="J559" s="373"/>
      <c r="K559" s="373"/>
      <c r="L559" s="500">
        <v>42253</v>
      </c>
      <c r="M559" s="501" t="s">
        <v>2422</v>
      </c>
      <c r="N559" s="210"/>
    </row>
    <row r="560" spans="1:14" s="58" customFormat="1" ht="46.5" customHeight="1">
      <c r="A560" s="479">
        <v>24</v>
      </c>
      <c r="B560" s="26"/>
      <c r="C560" s="88" t="s">
        <v>1323</v>
      </c>
      <c r="D560" s="88" t="s">
        <v>1492</v>
      </c>
      <c r="E560" s="88" t="s">
        <v>1493</v>
      </c>
      <c r="F560" s="88" t="s">
        <v>1494</v>
      </c>
      <c r="G560" s="480" t="s">
        <v>1495</v>
      </c>
      <c r="H560" s="481">
        <v>1170</v>
      </c>
      <c r="I560" s="28" t="s">
        <v>2550</v>
      </c>
      <c r="J560" s="26"/>
      <c r="K560" s="26"/>
      <c r="L560" s="482">
        <v>42266</v>
      </c>
      <c r="M560" s="248" t="s">
        <v>1496</v>
      </c>
      <c r="N560" s="33"/>
    </row>
    <row r="561" spans="1:14" s="58" customFormat="1" ht="46.5" customHeight="1">
      <c r="A561" s="479">
        <v>25</v>
      </c>
      <c r="B561" s="26"/>
      <c r="C561" s="88" t="s">
        <v>1497</v>
      </c>
      <c r="D561" s="88" t="s">
        <v>1498</v>
      </c>
      <c r="E561" s="88" t="s">
        <v>3270</v>
      </c>
      <c r="F561" s="88" t="s">
        <v>1499</v>
      </c>
      <c r="G561" s="480" t="s">
        <v>1500</v>
      </c>
      <c r="H561" s="481">
        <v>600</v>
      </c>
      <c r="I561" s="28" t="s">
        <v>2550</v>
      </c>
      <c r="J561" s="26"/>
      <c r="K561" s="26"/>
      <c r="L561" s="482">
        <v>42231</v>
      </c>
      <c r="M561" s="248" t="s">
        <v>1501</v>
      </c>
      <c r="N561" s="33"/>
    </row>
    <row r="562" spans="1:14" s="58" customFormat="1" ht="46.5" customHeight="1">
      <c r="A562" s="479">
        <v>26</v>
      </c>
      <c r="B562" s="26"/>
      <c r="C562" s="88" t="s">
        <v>1502</v>
      </c>
      <c r="D562" s="88" t="s">
        <v>1503</v>
      </c>
      <c r="E562" s="88" t="s">
        <v>1504</v>
      </c>
      <c r="F562" s="88" t="s">
        <v>1505</v>
      </c>
      <c r="G562" s="480" t="s">
        <v>1381</v>
      </c>
      <c r="H562" s="481">
        <v>5000</v>
      </c>
      <c r="I562" s="28" t="s">
        <v>2550</v>
      </c>
      <c r="J562" s="26"/>
      <c r="K562" s="26"/>
      <c r="L562" s="482">
        <v>42262</v>
      </c>
      <c r="M562" s="248" t="s">
        <v>1506</v>
      </c>
      <c r="N562" s="33"/>
    </row>
    <row r="563" spans="1:14" s="44" customFormat="1" ht="46.5" customHeight="1">
      <c r="A563" s="479">
        <v>27</v>
      </c>
      <c r="B563" s="127"/>
      <c r="C563" s="88" t="s">
        <v>1548</v>
      </c>
      <c r="D563" s="88" t="s">
        <v>114</v>
      </c>
      <c r="E563" s="88" t="s">
        <v>3117</v>
      </c>
      <c r="F563" s="88" t="s">
        <v>1549</v>
      </c>
      <c r="G563" s="480" t="s">
        <v>523</v>
      </c>
      <c r="H563" s="249">
        <v>4993</v>
      </c>
      <c r="I563" s="502" t="s">
        <v>879</v>
      </c>
      <c r="J563" s="502"/>
      <c r="K563" s="503"/>
      <c r="L563" s="482">
        <v>42256</v>
      </c>
      <c r="M563" s="248" t="s">
        <v>1550</v>
      </c>
      <c r="N563" s="164"/>
    </row>
    <row r="564" spans="1:14" s="58" customFormat="1" ht="46.5" customHeight="1">
      <c r="A564" s="479">
        <v>28</v>
      </c>
      <c r="B564" s="26"/>
      <c r="C564" s="88" t="s">
        <v>1551</v>
      </c>
      <c r="D564" s="88" t="s">
        <v>1552</v>
      </c>
      <c r="E564" s="88" t="s">
        <v>1553</v>
      </c>
      <c r="F564" s="88" t="s">
        <v>1554</v>
      </c>
      <c r="G564" s="480" t="s">
        <v>3271</v>
      </c>
      <c r="H564" s="481">
        <v>4847</v>
      </c>
      <c r="I564" s="28" t="s">
        <v>2550</v>
      </c>
      <c r="J564" s="26"/>
      <c r="K564" s="26"/>
      <c r="L564" s="482">
        <v>42231</v>
      </c>
      <c r="M564" s="248" t="s">
        <v>1555</v>
      </c>
      <c r="N564" s="33"/>
    </row>
    <row r="565" spans="1:14" s="58" customFormat="1" ht="46.5" customHeight="1">
      <c r="A565" s="479">
        <v>29</v>
      </c>
      <c r="B565" s="376"/>
      <c r="C565" s="234" t="s">
        <v>1557</v>
      </c>
      <c r="D565" s="234" t="s">
        <v>1556</v>
      </c>
      <c r="E565" s="234" t="s">
        <v>1558</v>
      </c>
      <c r="F565" s="88" t="s">
        <v>1559</v>
      </c>
      <c r="G565" s="480" t="s">
        <v>1560</v>
      </c>
      <c r="H565" s="504">
        <v>512</v>
      </c>
      <c r="I565" s="57" t="s">
        <v>2550</v>
      </c>
      <c r="J565" s="376"/>
      <c r="K565" s="376"/>
      <c r="L565" s="482">
        <v>42262</v>
      </c>
      <c r="M565" s="248" t="s">
        <v>1561</v>
      </c>
      <c r="N565" s="476"/>
    </row>
    <row r="566" spans="1:14" s="58" customFormat="1" ht="46.5" customHeight="1">
      <c r="A566" s="479">
        <v>30</v>
      </c>
      <c r="B566" s="26"/>
      <c r="C566" s="88" t="s">
        <v>1562</v>
      </c>
      <c r="D566" s="88" t="s">
        <v>1563</v>
      </c>
      <c r="E566" s="88" t="s">
        <v>1564</v>
      </c>
      <c r="F566" s="88" t="s">
        <v>1565</v>
      </c>
      <c r="G566" s="480" t="s">
        <v>1566</v>
      </c>
      <c r="H566" s="481">
        <v>3050</v>
      </c>
      <c r="I566" s="28" t="s">
        <v>2550</v>
      </c>
      <c r="J566" s="26"/>
      <c r="K566" s="26"/>
      <c r="L566" s="482">
        <v>42262</v>
      </c>
      <c r="M566" s="248" t="s">
        <v>1567</v>
      </c>
      <c r="N566" s="33"/>
    </row>
    <row r="567" spans="1:14" s="58" customFormat="1" ht="46.5" customHeight="1">
      <c r="A567" s="479">
        <v>31</v>
      </c>
      <c r="B567" s="26"/>
      <c r="C567" s="88" t="s">
        <v>1568</v>
      </c>
      <c r="D567" s="88" t="s">
        <v>1569</v>
      </c>
      <c r="E567" s="88" t="s">
        <v>1570</v>
      </c>
      <c r="F567" s="88" t="s">
        <v>1571</v>
      </c>
      <c r="G567" s="480" t="s">
        <v>1572</v>
      </c>
      <c r="H567" s="481">
        <v>632</v>
      </c>
      <c r="I567" s="28" t="s">
        <v>2550</v>
      </c>
      <c r="J567" s="26"/>
      <c r="K567" s="26"/>
      <c r="L567" s="482">
        <v>42256</v>
      </c>
      <c r="M567" s="248" t="s">
        <v>1573</v>
      </c>
      <c r="N567" s="33"/>
    </row>
    <row r="568" spans="1:14" s="58" customFormat="1" ht="46.5" customHeight="1">
      <c r="A568" s="479">
        <v>32</v>
      </c>
      <c r="B568" s="26"/>
      <c r="C568" s="88" t="s">
        <v>1568</v>
      </c>
      <c r="D568" s="88" t="s">
        <v>1569</v>
      </c>
      <c r="E568" s="88" t="s">
        <v>1574</v>
      </c>
      <c r="F568" s="88" t="s">
        <v>1575</v>
      </c>
      <c r="G568" s="480" t="s">
        <v>1576</v>
      </c>
      <c r="H568" s="481">
        <v>1500</v>
      </c>
      <c r="I568" s="28" t="s">
        <v>2550</v>
      </c>
      <c r="J568" s="26"/>
      <c r="K568" s="26"/>
      <c r="L568" s="482">
        <v>42256</v>
      </c>
      <c r="M568" s="248" t="s">
        <v>1577</v>
      </c>
      <c r="N568" s="33"/>
    </row>
    <row r="569" spans="1:14" s="58" customFormat="1" ht="46.5" customHeight="1">
      <c r="A569" s="479">
        <v>33</v>
      </c>
      <c r="B569" s="26"/>
      <c r="C569" s="88" t="s">
        <v>1578</v>
      </c>
      <c r="D569" s="88" t="s">
        <v>1579</v>
      </c>
      <c r="E569" s="88" t="s">
        <v>1580</v>
      </c>
      <c r="F569" s="88" t="s">
        <v>1581</v>
      </c>
      <c r="G569" s="505" t="s">
        <v>849</v>
      </c>
      <c r="H569" s="481">
        <v>2200</v>
      </c>
      <c r="I569" s="28" t="s">
        <v>2550</v>
      </c>
      <c r="J569" s="26"/>
      <c r="K569" s="26"/>
      <c r="L569" s="482">
        <v>42274</v>
      </c>
      <c r="M569" s="248" t="s">
        <v>1582</v>
      </c>
      <c r="N569" s="33"/>
    </row>
    <row r="570" spans="1:14" s="58" customFormat="1" ht="46.5" customHeight="1">
      <c r="A570" s="479">
        <v>34</v>
      </c>
      <c r="B570" s="26"/>
      <c r="C570" s="88" t="s">
        <v>1568</v>
      </c>
      <c r="D570" s="88" t="s">
        <v>1569</v>
      </c>
      <c r="E570" s="88" t="s">
        <v>1583</v>
      </c>
      <c r="F570" s="88" t="s">
        <v>1584</v>
      </c>
      <c r="G570" s="480" t="s">
        <v>1585</v>
      </c>
      <c r="H570" s="481">
        <v>4500</v>
      </c>
      <c r="I570" s="28" t="s">
        <v>2550</v>
      </c>
      <c r="J570" s="26"/>
      <c r="K570" s="26"/>
      <c r="L570" s="482">
        <v>42256</v>
      </c>
      <c r="M570" s="248" t="s">
        <v>1586</v>
      </c>
      <c r="N570" s="33"/>
    </row>
    <row r="571" spans="1:14" s="58" customFormat="1" ht="46.5" customHeight="1">
      <c r="A571" s="479">
        <v>35</v>
      </c>
      <c r="B571" s="26"/>
      <c r="C571" s="88" t="s">
        <v>1568</v>
      </c>
      <c r="D571" s="88" t="s">
        <v>1569</v>
      </c>
      <c r="E571" s="88" t="s">
        <v>1587</v>
      </c>
      <c r="F571" s="88" t="s">
        <v>1588</v>
      </c>
      <c r="G571" s="480" t="s">
        <v>2060</v>
      </c>
      <c r="H571" s="481">
        <v>1000</v>
      </c>
      <c r="I571" s="28" t="s">
        <v>2550</v>
      </c>
      <c r="J571" s="26"/>
      <c r="K571" s="26"/>
      <c r="L571" s="482">
        <v>42256</v>
      </c>
      <c r="M571" s="248" t="s">
        <v>1589</v>
      </c>
      <c r="N571" s="33"/>
    </row>
    <row r="572" spans="1:14" s="58" customFormat="1" ht="46.5" customHeight="1">
      <c r="A572" s="479">
        <v>36</v>
      </c>
      <c r="B572" s="26"/>
      <c r="C572" s="88" t="s">
        <v>1568</v>
      </c>
      <c r="D572" s="88" t="s">
        <v>1569</v>
      </c>
      <c r="E572" s="88" t="s">
        <v>1590</v>
      </c>
      <c r="F572" s="88" t="s">
        <v>1591</v>
      </c>
      <c r="G572" s="480" t="s">
        <v>1592</v>
      </c>
      <c r="H572" s="481">
        <v>3881</v>
      </c>
      <c r="I572" s="28" t="s">
        <v>2550</v>
      </c>
      <c r="J572" s="26"/>
      <c r="K572" s="26"/>
      <c r="L572" s="482">
        <v>42256</v>
      </c>
      <c r="M572" s="248" t="s">
        <v>1593</v>
      </c>
      <c r="N572" s="33"/>
    </row>
    <row r="573" spans="1:14" s="58" customFormat="1" ht="46.5" customHeight="1">
      <c r="A573" s="479">
        <v>37</v>
      </c>
      <c r="B573" s="26"/>
      <c r="C573" s="88" t="s">
        <v>1568</v>
      </c>
      <c r="D573" s="88" t="s">
        <v>1569</v>
      </c>
      <c r="E573" s="88" t="s">
        <v>1594</v>
      </c>
      <c r="F573" s="88" t="s">
        <v>1595</v>
      </c>
      <c r="G573" s="480" t="s">
        <v>1596</v>
      </c>
      <c r="H573" s="481">
        <v>5400</v>
      </c>
      <c r="I573" s="28" t="s">
        <v>2550</v>
      </c>
      <c r="J573" s="26"/>
      <c r="K573" s="26"/>
      <c r="L573" s="482">
        <v>42256</v>
      </c>
      <c r="M573" s="248" t="s">
        <v>1597</v>
      </c>
      <c r="N573" s="33"/>
    </row>
    <row r="574" spans="1:14" s="58" customFormat="1" ht="46.5" customHeight="1">
      <c r="A574" s="479">
        <v>38</v>
      </c>
      <c r="B574" s="26"/>
      <c r="C574" s="88" t="s">
        <v>1568</v>
      </c>
      <c r="D574" s="88" t="s">
        <v>1569</v>
      </c>
      <c r="E574" s="88" t="s">
        <v>1598</v>
      </c>
      <c r="F574" s="88" t="s">
        <v>1599</v>
      </c>
      <c r="G574" s="480" t="s">
        <v>1600</v>
      </c>
      <c r="H574" s="481">
        <v>2744</v>
      </c>
      <c r="I574" s="28" t="s">
        <v>2550</v>
      </c>
      <c r="J574" s="26"/>
      <c r="K574" s="26"/>
      <c r="L574" s="482">
        <v>42262</v>
      </c>
      <c r="M574" s="248" t="s">
        <v>1601</v>
      </c>
      <c r="N574" s="33"/>
    </row>
    <row r="575" spans="1:14" s="58" customFormat="1" ht="46.5" customHeight="1">
      <c r="A575" s="479">
        <v>39</v>
      </c>
      <c r="B575" s="26"/>
      <c r="C575" s="88" t="s">
        <v>1602</v>
      </c>
      <c r="D575" s="88" t="s">
        <v>1603</v>
      </c>
      <c r="E575" s="88" t="s">
        <v>1604</v>
      </c>
      <c r="F575" s="88" t="s">
        <v>1605</v>
      </c>
      <c r="G575" s="480" t="s">
        <v>1606</v>
      </c>
      <c r="H575" s="481">
        <v>18040</v>
      </c>
      <c r="I575" s="28" t="s">
        <v>2550</v>
      </c>
      <c r="J575" s="26"/>
      <c r="K575" s="26"/>
      <c r="L575" s="482">
        <v>42256</v>
      </c>
      <c r="M575" s="248" t="s">
        <v>1607</v>
      </c>
      <c r="N575" s="33"/>
    </row>
    <row r="576" spans="1:14" s="58" customFormat="1" ht="46.5" customHeight="1">
      <c r="A576" s="479">
        <v>40</v>
      </c>
      <c r="B576" s="26"/>
      <c r="C576" s="88" t="s">
        <v>1608</v>
      </c>
      <c r="D576" s="88" t="s">
        <v>1579</v>
      </c>
      <c r="E576" s="88" t="s">
        <v>1609</v>
      </c>
      <c r="F576" s="88" t="s">
        <v>216</v>
      </c>
      <c r="G576" s="480" t="s">
        <v>217</v>
      </c>
      <c r="H576" s="481">
        <v>920</v>
      </c>
      <c r="I576" s="28" t="s">
        <v>2550</v>
      </c>
      <c r="J576" s="26"/>
      <c r="K576" s="26"/>
      <c r="L576" s="482">
        <v>42256</v>
      </c>
      <c r="M576" s="248" t="s">
        <v>218</v>
      </c>
      <c r="N576" s="33"/>
    </row>
    <row r="577" spans="1:14" s="58" customFormat="1" ht="46.5" customHeight="1">
      <c r="A577" s="479">
        <v>41</v>
      </c>
      <c r="B577" s="26"/>
      <c r="C577" s="88" t="s">
        <v>219</v>
      </c>
      <c r="D577" s="88" t="s">
        <v>220</v>
      </c>
      <c r="E577" s="88" t="s">
        <v>221</v>
      </c>
      <c r="F577" s="88" t="s">
        <v>222</v>
      </c>
      <c r="G577" s="505" t="s">
        <v>223</v>
      </c>
      <c r="H577" s="481">
        <v>9950</v>
      </c>
      <c r="I577" s="28" t="s">
        <v>2550</v>
      </c>
      <c r="J577" s="26"/>
      <c r="K577" s="26"/>
      <c r="L577" s="482">
        <v>42262</v>
      </c>
      <c r="M577" s="248" t="s">
        <v>224</v>
      </c>
      <c r="N577" s="33"/>
    </row>
    <row r="578" spans="1:14" s="58" customFormat="1" ht="46.5" customHeight="1">
      <c r="A578" s="479">
        <v>42</v>
      </c>
      <c r="B578" s="26"/>
      <c r="C578" s="88" t="s">
        <v>225</v>
      </c>
      <c r="D578" s="88" t="s">
        <v>226</v>
      </c>
      <c r="E578" s="88" t="s">
        <v>227</v>
      </c>
      <c r="F578" s="88" t="s">
        <v>228</v>
      </c>
      <c r="G578" s="505" t="s">
        <v>851</v>
      </c>
      <c r="H578" s="481">
        <v>2000</v>
      </c>
      <c r="I578" s="28" t="s">
        <v>2550</v>
      </c>
      <c r="J578" s="26"/>
      <c r="K578" s="26"/>
      <c r="L578" s="482">
        <v>42256</v>
      </c>
      <c r="M578" s="248" t="s">
        <v>229</v>
      </c>
      <c r="N578" s="33"/>
    </row>
    <row r="579" spans="1:14" s="58" customFormat="1" ht="46.5" customHeight="1">
      <c r="A579" s="479">
        <v>43</v>
      </c>
      <c r="B579" s="26"/>
      <c r="C579" s="88" t="s">
        <v>230</v>
      </c>
      <c r="D579" s="88" t="s">
        <v>220</v>
      </c>
      <c r="E579" s="88" t="s">
        <v>231</v>
      </c>
      <c r="F579" s="88" t="s">
        <v>232</v>
      </c>
      <c r="G579" s="505" t="s">
        <v>233</v>
      </c>
      <c r="H579" s="481">
        <v>6765</v>
      </c>
      <c r="I579" s="28" t="s">
        <v>2550</v>
      </c>
      <c r="J579" s="26"/>
      <c r="K579" s="26"/>
      <c r="L579" s="482">
        <v>42256</v>
      </c>
      <c r="M579" s="248" t="s">
        <v>234</v>
      </c>
      <c r="N579" s="33"/>
    </row>
    <row r="580" spans="1:14" s="58" customFormat="1" ht="46.5" customHeight="1">
      <c r="A580" s="479">
        <v>44</v>
      </c>
      <c r="B580" s="26"/>
      <c r="C580" s="88" t="s">
        <v>235</v>
      </c>
      <c r="D580" s="88" t="s">
        <v>236</v>
      </c>
      <c r="E580" s="88" t="s">
        <v>237</v>
      </c>
      <c r="F580" s="88" t="s">
        <v>238</v>
      </c>
      <c r="G580" s="505" t="s">
        <v>239</v>
      </c>
      <c r="H580" s="481">
        <v>20050</v>
      </c>
      <c r="I580" s="28" t="s">
        <v>2550</v>
      </c>
      <c r="J580" s="26"/>
      <c r="K580" s="26"/>
      <c r="L580" s="482">
        <v>42262</v>
      </c>
      <c r="M580" s="248" t="s">
        <v>240</v>
      </c>
      <c r="N580" s="33"/>
    </row>
    <row r="581" spans="1:14" s="58" customFormat="1" ht="46.5" customHeight="1">
      <c r="A581" s="479">
        <v>45</v>
      </c>
      <c r="B581" s="26"/>
      <c r="C581" s="88" t="s">
        <v>241</v>
      </c>
      <c r="D581" s="88" t="s">
        <v>242</v>
      </c>
      <c r="E581" s="88" t="s">
        <v>243</v>
      </c>
      <c r="F581" s="88" t="s">
        <v>244</v>
      </c>
      <c r="G581" s="505" t="s">
        <v>245</v>
      </c>
      <c r="H581" s="481">
        <v>1030</v>
      </c>
      <c r="I581" s="28" t="s">
        <v>2550</v>
      </c>
      <c r="J581" s="26"/>
      <c r="K581" s="26"/>
      <c r="L581" s="482">
        <v>42256</v>
      </c>
      <c r="M581" s="248" t="s">
        <v>246</v>
      </c>
      <c r="N581" s="33"/>
    </row>
    <row r="582" spans="1:14" s="58" customFormat="1" ht="46.5" customHeight="1">
      <c r="A582" s="479">
        <v>46</v>
      </c>
      <c r="B582" s="26"/>
      <c r="C582" s="88" t="s">
        <v>247</v>
      </c>
      <c r="D582" s="88" t="s">
        <v>1547</v>
      </c>
      <c r="E582" s="88" t="s">
        <v>248</v>
      </c>
      <c r="F582" s="88" t="s">
        <v>249</v>
      </c>
      <c r="G582" s="505" t="s">
        <v>250</v>
      </c>
      <c r="H582" s="481">
        <v>502</v>
      </c>
      <c r="I582" s="28" t="s">
        <v>2550</v>
      </c>
      <c r="J582" s="26"/>
      <c r="K582" s="26"/>
      <c r="L582" s="482">
        <v>42259</v>
      </c>
      <c r="M582" s="248" t="s">
        <v>251</v>
      </c>
      <c r="N582" s="33"/>
    </row>
    <row r="583" spans="1:14" s="44" customFormat="1" ht="46.5" customHeight="1">
      <c r="A583" s="479">
        <v>47</v>
      </c>
      <c r="B583" s="506"/>
      <c r="C583" s="27" t="s">
        <v>2400</v>
      </c>
      <c r="D583" s="484" t="s">
        <v>252</v>
      </c>
      <c r="E583" s="59" t="s">
        <v>253</v>
      </c>
      <c r="F583" s="484" t="s">
        <v>254</v>
      </c>
      <c r="G583" s="495" t="s">
        <v>255</v>
      </c>
      <c r="H583" s="485">
        <v>1465</v>
      </c>
      <c r="I583" s="488" t="s">
        <v>2550</v>
      </c>
      <c r="J583" s="477"/>
      <c r="K583" s="507"/>
      <c r="L583" s="487">
        <v>42259</v>
      </c>
      <c r="M583" s="488" t="s">
        <v>256</v>
      </c>
      <c r="N583" s="477"/>
    </row>
    <row r="584" spans="1:14" s="44" customFormat="1" ht="46.5" customHeight="1">
      <c r="A584" s="479">
        <v>48</v>
      </c>
      <c r="B584" s="127"/>
      <c r="C584" s="88" t="s">
        <v>1386</v>
      </c>
      <c r="D584" s="88" t="s">
        <v>257</v>
      </c>
      <c r="E584" s="88" t="s">
        <v>258</v>
      </c>
      <c r="F584" s="88" t="s">
        <v>259</v>
      </c>
      <c r="G584" s="505" t="s">
        <v>260</v>
      </c>
      <c r="H584" s="508">
        <v>800</v>
      </c>
      <c r="I584" s="248" t="s">
        <v>2550</v>
      </c>
      <c r="J584" s="502"/>
      <c r="K584" s="503"/>
      <c r="L584" s="482">
        <v>42259</v>
      </c>
      <c r="M584" s="248" t="s">
        <v>261</v>
      </c>
      <c r="N584" s="164"/>
    </row>
    <row r="585" spans="1:14" s="44" customFormat="1" ht="46.5" customHeight="1">
      <c r="A585" s="479">
        <v>49</v>
      </c>
      <c r="B585" s="127"/>
      <c r="C585" s="88" t="s">
        <v>1386</v>
      </c>
      <c r="D585" s="88" t="s">
        <v>257</v>
      </c>
      <c r="E585" s="88" t="s">
        <v>262</v>
      </c>
      <c r="F585" s="88" t="s">
        <v>263</v>
      </c>
      <c r="G585" s="480" t="s">
        <v>264</v>
      </c>
      <c r="H585" s="508">
        <v>510</v>
      </c>
      <c r="I585" s="248" t="s">
        <v>2550</v>
      </c>
      <c r="J585" s="502"/>
      <c r="K585" s="503"/>
      <c r="L585" s="482">
        <v>42259</v>
      </c>
      <c r="M585" s="248" t="s">
        <v>265</v>
      </c>
      <c r="N585" s="164"/>
    </row>
    <row r="586" spans="1:14" s="58" customFormat="1" ht="46.5" customHeight="1">
      <c r="A586" s="479">
        <v>50</v>
      </c>
      <c r="B586" s="26"/>
      <c r="C586" s="88" t="s">
        <v>266</v>
      </c>
      <c r="D586" s="88" t="s">
        <v>1547</v>
      </c>
      <c r="E586" s="88" t="s">
        <v>3840</v>
      </c>
      <c r="F586" s="88" t="s">
        <v>267</v>
      </c>
      <c r="G586" s="480" t="s">
        <v>2286</v>
      </c>
      <c r="H586" s="481">
        <v>8831</v>
      </c>
      <c r="I586" s="28" t="s">
        <v>2550</v>
      </c>
      <c r="J586" s="26"/>
      <c r="K586" s="26"/>
      <c r="L586" s="482">
        <v>42259</v>
      </c>
      <c r="M586" s="248" t="s">
        <v>268</v>
      </c>
      <c r="N586" s="33"/>
    </row>
    <row r="587" spans="1:14" s="58" customFormat="1" ht="46.5" customHeight="1">
      <c r="A587" s="479">
        <v>51</v>
      </c>
      <c r="B587" s="26"/>
      <c r="C587" s="241" t="s">
        <v>567</v>
      </c>
      <c r="D587" s="241" t="s">
        <v>269</v>
      </c>
      <c r="E587" s="241" t="s">
        <v>3841</v>
      </c>
      <c r="F587" s="460" t="s">
        <v>270</v>
      </c>
      <c r="G587" s="490" t="s">
        <v>271</v>
      </c>
      <c r="H587" s="481">
        <v>0</v>
      </c>
      <c r="I587" s="28" t="s">
        <v>2550</v>
      </c>
      <c r="J587" s="26"/>
      <c r="K587" s="26"/>
      <c r="L587" s="494">
        <v>42483</v>
      </c>
      <c r="M587" s="242" t="s">
        <v>272</v>
      </c>
      <c r="N587" s="33"/>
    </row>
    <row r="588" spans="1:14" s="44" customFormat="1" ht="46.5" customHeight="1">
      <c r="A588" s="479">
        <v>52</v>
      </c>
      <c r="B588" s="127"/>
      <c r="C588" s="88" t="s">
        <v>274</v>
      </c>
      <c r="D588" s="88" t="s">
        <v>275</v>
      </c>
      <c r="E588" s="88" t="s">
        <v>276</v>
      </c>
      <c r="F588" s="88" t="s">
        <v>277</v>
      </c>
      <c r="G588" s="480" t="s">
        <v>472</v>
      </c>
      <c r="H588" s="249">
        <v>9500</v>
      </c>
      <c r="I588" s="502" t="s">
        <v>2550</v>
      </c>
      <c r="J588" s="502"/>
      <c r="K588" s="503"/>
      <c r="L588" s="482">
        <v>42259</v>
      </c>
      <c r="M588" s="248" t="s">
        <v>473</v>
      </c>
      <c r="N588" s="164"/>
    </row>
    <row r="589" spans="1:14" s="58" customFormat="1" ht="46.5" customHeight="1">
      <c r="A589" s="479">
        <v>53</v>
      </c>
      <c r="B589" s="26"/>
      <c r="C589" s="88" t="s">
        <v>278</v>
      </c>
      <c r="D589" s="88" t="s">
        <v>279</v>
      </c>
      <c r="E589" s="88" t="s">
        <v>280</v>
      </c>
      <c r="F589" s="88" t="s">
        <v>281</v>
      </c>
      <c r="G589" s="505" t="s">
        <v>871</v>
      </c>
      <c r="H589" s="481">
        <v>3200</v>
      </c>
      <c r="I589" s="28" t="s">
        <v>2550</v>
      </c>
      <c r="J589" s="26"/>
      <c r="K589" s="26"/>
      <c r="L589" s="482">
        <v>42262</v>
      </c>
      <c r="M589" s="248" t="s">
        <v>282</v>
      </c>
      <c r="N589" s="33"/>
    </row>
    <row r="590" spans="1:14" s="58" customFormat="1" ht="46.5" customHeight="1">
      <c r="A590" s="479">
        <v>54</v>
      </c>
      <c r="B590" s="26"/>
      <c r="C590" s="88" t="s">
        <v>1631</v>
      </c>
      <c r="D590" s="88" t="s">
        <v>279</v>
      </c>
      <c r="E590" s="88" t="s">
        <v>3842</v>
      </c>
      <c r="F590" s="88" t="s">
        <v>1632</v>
      </c>
      <c r="G590" s="505" t="s">
        <v>1633</v>
      </c>
      <c r="H590" s="481">
        <v>5760</v>
      </c>
      <c r="I590" s="28" t="s">
        <v>2550</v>
      </c>
      <c r="J590" s="26"/>
      <c r="K590" s="26"/>
      <c r="L590" s="482">
        <v>42262</v>
      </c>
      <c r="M590" s="248" t="s">
        <v>1634</v>
      </c>
      <c r="N590" s="33"/>
    </row>
    <row r="591" spans="1:14" s="58" customFormat="1" ht="46.5" customHeight="1">
      <c r="A591" s="479">
        <v>55</v>
      </c>
      <c r="B591" s="26"/>
      <c r="C591" s="88" t="s">
        <v>2542</v>
      </c>
      <c r="D591" s="88" t="s">
        <v>1635</v>
      </c>
      <c r="E591" s="88" t="s">
        <v>1636</v>
      </c>
      <c r="F591" s="88" t="s">
        <v>1637</v>
      </c>
      <c r="G591" s="505" t="s">
        <v>885</v>
      </c>
      <c r="H591" s="481">
        <v>5050</v>
      </c>
      <c r="I591" s="28" t="s">
        <v>2550</v>
      </c>
      <c r="J591" s="26"/>
      <c r="K591" s="26"/>
      <c r="L591" s="482">
        <v>42262</v>
      </c>
      <c r="M591" s="248" t="s">
        <v>1638</v>
      </c>
      <c r="N591" s="33"/>
    </row>
    <row r="592" spans="1:14" s="58" customFormat="1" ht="46.5" customHeight="1">
      <c r="A592" s="479">
        <v>56</v>
      </c>
      <c r="B592" s="26"/>
      <c r="C592" s="88" t="s">
        <v>2542</v>
      </c>
      <c r="D592" s="88" t="s">
        <v>1635</v>
      </c>
      <c r="E592" s="88" t="s">
        <v>1639</v>
      </c>
      <c r="F592" s="88" t="s">
        <v>1640</v>
      </c>
      <c r="G592" s="505" t="s">
        <v>1641</v>
      </c>
      <c r="H592" s="481">
        <v>2180</v>
      </c>
      <c r="I592" s="28" t="s">
        <v>2550</v>
      </c>
      <c r="J592" s="26"/>
      <c r="K592" s="26"/>
      <c r="L592" s="482">
        <v>42262</v>
      </c>
      <c r="M592" s="248" t="s">
        <v>1642</v>
      </c>
      <c r="N592" s="33"/>
    </row>
    <row r="593" spans="1:14" s="58" customFormat="1" ht="46.5" customHeight="1">
      <c r="A593" s="479">
        <v>57</v>
      </c>
      <c r="B593" s="26"/>
      <c r="C593" s="88" t="s">
        <v>1643</v>
      </c>
      <c r="D593" s="88" t="s">
        <v>242</v>
      </c>
      <c r="E593" s="88" t="s">
        <v>3843</v>
      </c>
      <c r="F593" s="88" t="s">
        <v>1644</v>
      </c>
      <c r="G593" s="505" t="s">
        <v>1645</v>
      </c>
      <c r="H593" s="481">
        <v>4477</v>
      </c>
      <c r="I593" s="28" t="s">
        <v>2550</v>
      </c>
      <c r="J593" s="26"/>
      <c r="K593" s="26"/>
      <c r="L593" s="482">
        <v>42256</v>
      </c>
      <c r="M593" s="248" t="s">
        <v>1646</v>
      </c>
      <c r="N593" s="33"/>
    </row>
    <row r="594" spans="1:14" s="58" customFormat="1" ht="46.5" customHeight="1">
      <c r="A594" s="479">
        <v>58</v>
      </c>
      <c r="B594" s="26"/>
      <c r="C594" s="27" t="s">
        <v>504</v>
      </c>
      <c r="D594" s="112" t="s">
        <v>505</v>
      </c>
      <c r="E594" s="27" t="s">
        <v>1865</v>
      </c>
      <c r="F594" s="31" t="s">
        <v>1866</v>
      </c>
      <c r="G594" s="505" t="s">
        <v>506</v>
      </c>
      <c r="H594" s="481">
        <v>4400</v>
      </c>
      <c r="I594" s="28" t="s">
        <v>2550</v>
      </c>
      <c r="J594" s="26"/>
      <c r="K594" s="26"/>
      <c r="L594" s="482">
        <v>42219</v>
      </c>
      <c r="M594" s="248" t="s">
        <v>1867</v>
      </c>
      <c r="N594" s="33"/>
    </row>
    <row r="595" spans="1:14" s="475" customFormat="1" ht="46.5" customHeight="1">
      <c r="A595" s="479">
        <v>59</v>
      </c>
      <c r="B595" s="83"/>
      <c r="C595" s="88" t="s">
        <v>1868</v>
      </c>
      <c r="D595" s="88" t="s">
        <v>1869</v>
      </c>
      <c r="E595" s="88" t="s">
        <v>1870</v>
      </c>
      <c r="F595" s="88" t="s">
        <v>1871</v>
      </c>
      <c r="G595" s="505" t="s">
        <v>1872</v>
      </c>
      <c r="H595" s="509">
        <v>3377</v>
      </c>
      <c r="I595" s="42" t="s">
        <v>2550</v>
      </c>
      <c r="J595" s="83"/>
      <c r="K595" s="83"/>
      <c r="L595" s="482">
        <v>42219</v>
      </c>
      <c r="M595" s="248" t="s">
        <v>1867</v>
      </c>
      <c r="N595" s="43"/>
    </row>
    <row r="596" spans="1:14" s="58" customFormat="1" ht="46.5" customHeight="1">
      <c r="A596" s="479">
        <v>60</v>
      </c>
      <c r="B596" s="26"/>
      <c r="C596" s="88" t="s">
        <v>1873</v>
      </c>
      <c r="D596" s="88" t="s">
        <v>1874</v>
      </c>
      <c r="E596" s="88" t="s">
        <v>1875</v>
      </c>
      <c r="F596" s="88" t="s">
        <v>1876</v>
      </c>
      <c r="G596" s="505" t="s">
        <v>1877</v>
      </c>
      <c r="H596" s="481">
        <v>3000</v>
      </c>
      <c r="I596" s="28" t="s">
        <v>2550</v>
      </c>
      <c r="J596" s="26"/>
      <c r="K596" s="26"/>
      <c r="L596" s="482">
        <v>42219</v>
      </c>
      <c r="M596" s="248" t="s">
        <v>1878</v>
      </c>
      <c r="N596" s="33"/>
    </row>
    <row r="597" spans="1:14" s="58" customFormat="1" ht="46.5" customHeight="1">
      <c r="A597" s="479">
        <v>61</v>
      </c>
      <c r="B597" s="26"/>
      <c r="C597" s="88" t="s">
        <v>1879</v>
      </c>
      <c r="D597" s="88" t="s">
        <v>257</v>
      </c>
      <c r="E597" s="27" t="s">
        <v>1880</v>
      </c>
      <c r="F597" s="31" t="s">
        <v>1881</v>
      </c>
      <c r="G597" s="505" t="s">
        <v>1882</v>
      </c>
      <c r="H597" s="481">
        <v>20200</v>
      </c>
      <c r="I597" s="28" t="s">
        <v>2550</v>
      </c>
      <c r="J597" s="26"/>
      <c r="K597" s="26"/>
      <c r="L597" s="482">
        <v>42259</v>
      </c>
      <c r="M597" s="248" t="s">
        <v>1883</v>
      </c>
      <c r="N597" s="33"/>
    </row>
    <row r="598" spans="1:14" s="58" customFormat="1" ht="46.5" customHeight="1">
      <c r="A598" s="479">
        <v>62</v>
      </c>
      <c r="B598" s="26"/>
      <c r="C598" s="88" t="s">
        <v>2543</v>
      </c>
      <c r="D598" s="88" t="s">
        <v>1647</v>
      </c>
      <c r="E598" s="88" t="s">
        <v>1884</v>
      </c>
      <c r="F598" s="234" t="s">
        <v>1885</v>
      </c>
      <c r="G598" s="480" t="s">
        <v>1331</v>
      </c>
      <c r="H598" s="481">
        <v>5200</v>
      </c>
      <c r="I598" s="28" t="s">
        <v>2550</v>
      </c>
      <c r="J598" s="26"/>
      <c r="K598" s="26"/>
      <c r="L598" s="482">
        <v>42275</v>
      </c>
      <c r="M598" s="248" t="s">
        <v>1886</v>
      </c>
      <c r="N598" s="33"/>
    </row>
    <row r="599" spans="1:14" s="58" customFormat="1" ht="46.5" customHeight="1">
      <c r="A599" s="479">
        <v>63</v>
      </c>
      <c r="B599" s="26"/>
      <c r="C599" s="88" t="s">
        <v>1887</v>
      </c>
      <c r="D599" s="88" t="s">
        <v>1888</v>
      </c>
      <c r="E599" s="27" t="s">
        <v>1889</v>
      </c>
      <c r="F599" s="31" t="s">
        <v>1890</v>
      </c>
      <c r="G599" s="480" t="s">
        <v>1891</v>
      </c>
      <c r="H599" s="481">
        <v>1526</v>
      </c>
      <c r="I599" s="28" t="s">
        <v>2550</v>
      </c>
      <c r="J599" s="26"/>
      <c r="K599" s="26"/>
      <c r="L599" s="482">
        <v>42275</v>
      </c>
      <c r="M599" s="248" t="s">
        <v>1892</v>
      </c>
      <c r="N599" s="33"/>
    </row>
    <row r="600" spans="1:14" s="58" customFormat="1" ht="46.5" customHeight="1">
      <c r="A600" s="479">
        <v>64</v>
      </c>
      <c r="B600" s="26"/>
      <c r="C600" s="233" t="s">
        <v>1894</v>
      </c>
      <c r="D600" s="233" t="s">
        <v>1895</v>
      </c>
      <c r="E600" s="27" t="s">
        <v>3844</v>
      </c>
      <c r="F600" s="233" t="s">
        <v>1896</v>
      </c>
      <c r="G600" s="491" t="s">
        <v>1897</v>
      </c>
      <c r="H600" s="481">
        <v>1001</v>
      </c>
      <c r="I600" s="28" t="s">
        <v>2550</v>
      </c>
      <c r="J600" s="26"/>
      <c r="K600" s="26"/>
      <c r="L600" s="482">
        <v>42251</v>
      </c>
      <c r="M600" s="248" t="s">
        <v>1898</v>
      </c>
      <c r="N600" s="33"/>
    </row>
    <row r="601" spans="1:14" s="58" customFormat="1" ht="46.5" customHeight="1">
      <c r="A601" s="479">
        <v>65</v>
      </c>
      <c r="B601" s="26"/>
      <c r="C601" s="88" t="s">
        <v>1899</v>
      </c>
      <c r="D601" s="88" t="s">
        <v>1900</v>
      </c>
      <c r="E601" s="88" t="s">
        <v>1901</v>
      </c>
      <c r="F601" s="88" t="s">
        <v>1902</v>
      </c>
      <c r="G601" s="505" t="s">
        <v>849</v>
      </c>
      <c r="H601" s="481">
        <v>2200</v>
      </c>
      <c r="I601" s="28" t="s">
        <v>2550</v>
      </c>
      <c r="J601" s="26"/>
      <c r="K601" s="26"/>
      <c r="L601" s="482">
        <v>42251</v>
      </c>
      <c r="M601" s="248" t="s">
        <v>1903</v>
      </c>
      <c r="N601" s="33"/>
    </row>
    <row r="602" spans="1:14" s="58" customFormat="1" ht="46.5" customHeight="1">
      <c r="A602" s="479">
        <v>66</v>
      </c>
      <c r="B602" s="26"/>
      <c r="C602" s="88" t="s">
        <v>1904</v>
      </c>
      <c r="D602" s="88" t="s">
        <v>1905</v>
      </c>
      <c r="E602" s="88" t="s">
        <v>1906</v>
      </c>
      <c r="F602" s="88" t="s">
        <v>1907</v>
      </c>
      <c r="G602" s="505" t="s">
        <v>871</v>
      </c>
      <c r="H602" s="492">
        <v>3200</v>
      </c>
      <c r="I602" s="28" t="s">
        <v>2550</v>
      </c>
      <c r="J602" s="26"/>
      <c r="K602" s="26"/>
      <c r="L602" s="482">
        <v>42251</v>
      </c>
      <c r="M602" s="248" t="s">
        <v>1908</v>
      </c>
      <c r="N602" s="33"/>
    </row>
    <row r="603" spans="1:14" s="58" customFormat="1" ht="46.5" customHeight="1">
      <c r="A603" s="479">
        <v>67</v>
      </c>
      <c r="B603" s="26"/>
      <c r="C603" s="88" t="s">
        <v>1909</v>
      </c>
      <c r="D603" s="233" t="s">
        <v>1893</v>
      </c>
      <c r="E603" s="88" t="s">
        <v>3845</v>
      </c>
      <c r="F603" s="88" t="s">
        <v>1910</v>
      </c>
      <c r="G603" s="480" t="s">
        <v>1911</v>
      </c>
      <c r="H603" s="481">
        <v>1529</v>
      </c>
      <c r="I603" s="28" t="s">
        <v>2550</v>
      </c>
      <c r="J603" s="26"/>
      <c r="K603" s="26"/>
      <c r="L603" s="482">
        <v>42251</v>
      </c>
      <c r="M603" s="248" t="s">
        <v>1912</v>
      </c>
      <c r="N603" s="33"/>
    </row>
    <row r="604" spans="1:14" s="58" customFormat="1" ht="46.5" customHeight="1">
      <c r="A604" s="479">
        <v>68</v>
      </c>
      <c r="B604" s="26"/>
      <c r="C604" s="88" t="s">
        <v>1913</v>
      </c>
      <c r="D604" s="88" t="s">
        <v>1914</v>
      </c>
      <c r="E604" s="88" t="s">
        <v>327</v>
      </c>
      <c r="F604" s="88" t="s">
        <v>328</v>
      </c>
      <c r="G604" s="505" t="s">
        <v>871</v>
      </c>
      <c r="H604" s="481">
        <v>3200</v>
      </c>
      <c r="I604" s="28" t="s">
        <v>2550</v>
      </c>
      <c r="J604" s="26"/>
      <c r="K604" s="26"/>
      <c r="L604" s="482">
        <v>42184</v>
      </c>
      <c r="M604" s="248" t="s">
        <v>329</v>
      </c>
      <c r="N604" s="33"/>
    </row>
    <row r="605" spans="1:14" s="58" customFormat="1" ht="46.5" customHeight="1">
      <c r="A605" s="479">
        <v>69</v>
      </c>
      <c r="B605" s="26"/>
      <c r="C605" s="88" t="s">
        <v>330</v>
      </c>
      <c r="D605" s="88" t="s">
        <v>331</v>
      </c>
      <c r="E605" s="88" t="s">
        <v>332</v>
      </c>
      <c r="F605" s="88" t="s">
        <v>333</v>
      </c>
      <c r="G605" s="505" t="s">
        <v>1331</v>
      </c>
      <c r="H605" s="481">
        <v>5200</v>
      </c>
      <c r="I605" s="28" t="s">
        <v>2550</v>
      </c>
      <c r="J605" s="26"/>
      <c r="K605" s="26"/>
      <c r="L605" s="482">
        <v>42184</v>
      </c>
      <c r="M605" s="248" t="s">
        <v>334</v>
      </c>
      <c r="N605" s="33"/>
    </row>
    <row r="606" spans="1:14" s="44" customFormat="1" ht="46.5" customHeight="1">
      <c r="A606" s="479">
        <v>70</v>
      </c>
      <c r="B606" s="506"/>
      <c r="C606" s="27" t="s">
        <v>2401</v>
      </c>
      <c r="D606" s="27" t="s">
        <v>2402</v>
      </c>
      <c r="E606" s="484" t="s">
        <v>3118</v>
      </c>
      <c r="F606" s="484" t="s">
        <v>335</v>
      </c>
      <c r="G606" s="485" t="s">
        <v>336</v>
      </c>
      <c r="H606" s="485">
        <v>24700</v>
      </c>
      <c r="I606" s="488" t="s">
        <v>2550</v>
      </c>
      <c r="J606" s="477"/>
      <c r="K606" s="507"/>
      <c r="L606" s="487">
        <v>42275</v>
      </c>
      <c r="M606" s="488" t="s">
        <v>337</v>
      </c>
      <c r="N606" s="477"/>
    </row>
    <row r="607" spans="1:14" s="44" customFormat="1" ht="46.5" customHeight="1">
      <c r="A607" s="479">
        <v>71</v>
      </c>
      <c r="B607" s="127"/>
      <c r="C607" s="88" t="s">
        <v>338</v>
      </c>
      <c r="D607" s="88" t="s">
        <v>339</v>
      </c>
      <c r="E607" s="484" t="s">
        <v>3119</v>
      </c>
      <c r="F607" s="88" t="s">
        <v>341</v>
      </c>
      <c r="G607" s="480" t="s">
        <v>342</v>
      </c>
      <c r="H607" s="249">
        <v>7000</v>
      </c>
      <c r="I607" s="248" t="s">
        <v>2550</v>
      </c>
      <c r="J607" s="502"/>
      <c r="K607" s="503"/>
      <c r="L607" s="482">
        <v>42224</v>
      </c>
      <c r="M607" s="248" t="s">
        <v>343</v>
      </c>
      <c r="N607" s="164"/>
    </row>
    <row r="608" spans="1:14" s="44" customFormat="1" ht="46.5" customHeight="1">
      <c r="A608" s="479">
        <v>72</v>
      </c>
      <c r="B608" s="127"/>
      <c r="C608" s="88" t="s">
        <v>344</v>
      </c>
      <c r="D608" s="88" t="s">
        <v>339</v>
      </c>
      <c r="E608" s="88" t="s">
        <v>340</v>
      </c>
      <c r="F608" s="88" t="s">
        <v>345</v>
      </c>
      <c r="G608" s="480" t="s">
        <v>346</v>
      </c>
      <c r="H608" s="249">
        <v>4020</v>
      </c>
      <c r="I608" s="248" t="s">
        <v>2550</v>
      </c>
      <c r="J608" s="502"/>
      <c r="K608" s="503"/>
      <c r="L608" s="482">
        <v>42224</v>
      </c>
      <c r="M608" s="248" t="s">
        <v>347</v>
      </c>
      <c r="N608" s="164"/>
    </row>
    <row r="609" spans="1:14" s="44" customFormat="1" ht="46.5" customHeight="1">
      <c r="A609" s="479">
        <v>73</v>
      </c>
      <c r="B609" s="127"/>
      <c r="C609" s="88" t="s">
        <v>348</v>
      </c>
      <c r="D609" s="88" t="s">
        <v>349</v>
      </c>
      <c r="E609" s="484" t="s">
        <v>3120</v>
      </c>
      <c r="F609" s="88" t="s">
        <v>351</v>
      </c>
      <c r="G609" s="480" t="s">
        <v>352</v>
      </c>
      <c r="H609" s="249">
        <v>4110</v>
      </c>
      <c r="I609" s="248" t="s">
        <v>2550</v>
      </c>
      <c r="J609" s="502"/>
      <c r="K609" s="503"/>
      <c r="L609" s="482">
        <v>42224</v>
      </c>
      <c r="M609" s="248" t="s">
        <v>353</v>
      </c>
      <c r="N609" s="164"/>
    </row>
    <row r="610" spans="1:14" s="44" customFormat="1" ht="46.5" customHeight="1">
      <c r="A610" s="479">
        <v>74</v>
      </c>
      <c r="B610" s="127"/>
      <c r="C610" s="88" t="s">
        <v>348</v>
      </c>
      <c r="D610" s="88" t="s">
        <v>349</v>
      </c>
      <c r="E610" s="88" t="s">
        <v>350</v>
      </c>
      <c r="F610" s="88" t="s">
        <v>354</v>
      </c>
      <c r="G610" s="480" t="s">
        <v>851</v>
      </c>
      <c r="H610" s="249">
        <v>2000</v>
      </c>
      <c r="I610" s="248" t="s">
        <v>2550</v>
      </c>
      <c r="J610" s="502"/>
      <c r="K610" s="503"/>
      <c r="L610" s="482">
        <v>42224</v>
      </c>
      <c r="M610" s="248" t="s">
        <v>355</v>
      </c>
      <c r="N610" s="164"/>
    </row>
    <row r="611" spans="1:14" s="44" customFormat="1" ht="46.5" customHeight="1">
      <c r="A611" s="479">
        <v>75</v>
      </c>
      <c r="B611" s="506"/>
      <c r="C611" s="27" t="s">
        <v>2403</v>
      </c>
      <c r="D611" s="484" t="s">
        <v>356</v>
      </c>
      <c r="E611" s="88" t="s">
        <v>3846</v>
      </c>
      <c r="F611" s="484" t="s">
        <v>357</v>
      </c>
      <c r="G611" s="485" t="s">
        <v>358</v>
      </c>
      <c r="H611" s="485">
        <v>1111</v>
      </c>
      <c r="I611" s="488" t="s">
        <v>2550</v>
      </c>
      <c r="J611" s="477"/>
      <c r="K611" s="507"/>
      <c r="L611" s="487">
        <v>42224</v>
      </c>
      <c r="M611" s="488" t="s">
        <v>359</v>
      </c>
      <c r="N611" s="477"/>
    </row>
    <row r="612" spans="1:14" s="44" customFormat="1" ht="46.5" customHeight="1">
      <c r="A612" s="479">
        <v>76</v>
      </c>
      <c r="B612" s="127"/>
      <c r="C612" s="88" t="s">
        <v>360</v>
      </c>
      <c r="D612" s="88" t="s">
        <v>363</v>
      </c>
      <c r="E612" s="88" t="s">
        <v>3121</v>
      </c>
      <c r="F612" s="88" t="s">
        <v>361</v>
      </c>
      <c r="G612" s="505" t="s">
        <v>342</v>
      </c>
      <c r="H612" s="249">
        <v>7000</v>
      </c>
      <c r="I612" s="248" t="s">
        <v>2550</v>
      </c>
      <c r="J612" s="502"/>
      <c r="K612" s="503"/>
      <c r="L612" s="482">
        <v>42184</v>
      </c>
      <c r="M612" s="248" t="s">
        <v>362</v>
      </c>
      <c r="N612" s="164"/>
    </row>
    <row r="613" spans="1:14" s="58" customFormat="1" ht="46.5" customHeight="1">
      <c r="A613" s="479">
        <v>77</v>
      </c>
      <c r="B613" s="26"/>
      <c r="C613" s="88" t="s">
        <v>1291</v>
      </c>
      <c r="D613" s="88" t="s">
        <v>363</v>
      </c>
      <c r="E613" s="88" t="s">
        <v>3122</v>
      </c>
      <c r="F613" s="88" t="s">
        <v>365</v>
      </c>
      <c r="G613" s="505" t="s">
        <v>1381</v>
      </c>
      <c r="H613" s="481">
        <v>5000</v>
      </c>
      <c r="I613" s="28" t="s">
        <v>2550</v>
      </c>
      <c r="J613" s="26"/>
      <c r="K613" s="26"/>
      <c r="L613" s="482">
        <v>42184</v>
      </c>
      <c r="M613" s="248" t="s">
        <v>366</v>
      </c>
      <c r="N613" s="33"/>
    </row>
    <row r="614" spans="1:14" s="58" customFormat="1" ht="46.5" customHeight="1">
      <c r="A614" s="479">
        <v>78</v>
      </c>
      <c r="B614" s="26"/>
      <c r="C614" s="240" t="s">
        <v>683</v>
      </c>
      <c r="D614" s="240" t="s">
        <v>367</v>
      </c>
      <c r="E614" s="240" t="s">
        <v>3123</v>
      </c>
      <c r="F614" s="240" t="s">
        <v>684</v>
      </c>
      <c r="G614" s="510" t="s">
        <v>685</v>
      </c>
      <c r="H614" s="481">
        <v>10200</v>
      </c>
      <c r="I614" s="28" t="s">
        <v>2550</v>
      </c>
      <c r="J614" s="26"/>
      <c r="K614" s="26"/>
      <c r="L614" s="494">
        <v>42184</v>
      </c>
      <c r="M614" s="242" t="s">
        <v>686</v>
      </c>
      <c r="N614" s="33"/>
    </row>
    <row r="615" spans="1:14" s="58" customFormat="1" ht="46.5" customHeight="1">
      <c r="A615" s="479">
        <v>79</v>
      </c>
      <c r="B615" s="26"/>
      <c r="C615" s="88" t="s">
        <v>1918</v>
      </c>
      <c r="D615" s="88" t="s">
        <v>367</v>
      </c>
      <c r="E615" s="88" t="s">
        <v>3124</v>
      </c>
      <c r="F615" s="88" t="s">
        <v>1919</v>
      </c>
      <c r="G615" s="505" t="s">
        <v>1920</v>
      </c>
      <c r="H615" s="481">
        <v>4600</v>
      </c>
      <c r="I615" s="28" t="s">
        <v>2550</v>
      </c>
      <c r="J615" s="26"/>
      <c r="K615" s="26"/>
      <c r="L615" s="482">
        <v>42184</v>
      </c>
      <c r="M615" s="248" t="s">
        <v>1921</v>
      </c>
      <c r="N615" s="33"/>
    </row>
    <row r="616" spans="1:14" s="44" customFormat="1" ht="46.5" customHeight="1">
      <c r="A616" s="479">
        <v>80</v>
      </c>
      <c r="B616" s="506"/>
      <c r="C616" s="27" t="s">
        <v>3847</v>
      </c>
      <c r="D616" s="27" t="s">
        <v>3848</v>
      </c>
      <c r="E616" s="484" t="s">
        <v>3125</v>
      </c>
      <c r="F616" s="484" t="s">
        <v>1922</v>
      </c>
      <c r="G616" s="485" t="s">
        <v>1926</v>
      </c>
      <c r="H616" s="485">
        <v>2200</v>
      </c>
      <c r="I616" s="488" t="s">
        <v>2550</v>
      </c>
      <c r="J616" s="477"/>
      <c r="K616" s="507"/>
      <c r="L616" s="487">
        <v>42184</v>
      </c>
      <c r="M616" s="488" t="s">
        <v>1923</v>
      </c>
      <c r="N616" s="477"/>
    </row>
    <row r="617" spans="1:14" s="44" customFormat="1" ht="46.5" customHeight="1">
      <c r="A617" s="479">
        <v>81</v>
      </c>
      <c r="B617" s="127"/>
      <c r="C617" s="88" t="s">
        <v>1924</v>
      </c>
      <c r="D617" s="88" t="s">
        <v>367</v>
      </c>
      <c r="E617" s="88" t="s">
        <v>3126</v>
      </c>
      <c r="F617" s="88" t="s">
        <v>1925</v>
      </c>
      <c r="G617" s="480" t="s">
        <v>1926</v>
      </c>
      <c r="H617" s="249">
        <v>2200</v>
      </c>
      <c r="I617" s="248" t="s">
        <v>2550</v>
      </c>
      <c r="J617" s="502"/>
      <c r="K617" s="503"/>
      <c r="L617" s="482">
        <v>42184</v>
      </c>
      <c r="M617" s="248" t="s">
        <v>1927</v>
      </c>
      <c r="N617" s="164"/>
    </row>
    <row r="618" spans="1:14" s="44" customFormat="1" ht="46.5" customHeight="1">
      <c r="A618" s="479">
        <v>82</v>
      </c>
      <c r="B618" s="127"/>
      <c r="C618" s="88" t="s">
        <v>938</v>
      </c>
      <c r="D618" s="88" t="s">
        <v>939</v>
      </c>
      <c r="E618" s="88" t="s">
        <v>3127</v>
      </c>
      <c r="F618" s="88" t="s">
        <v>940</v>
      </c>
      <c r="G618" s="480" t="s">
        <v>1926</v>
      </c>
      <c r="H618" s="249">
        <v>2200</v>
      </c>
      <c r="I618" s="248" t="s">
        <v>2550</v>
      </c>
      <c r="J618" s="502"/>
      <c r="K618" s="503"/>
      <c r="L618" s="482">
        <v>42184</v>
      </c>
      <c r="M618" s="248" t="s">
        <v>941</v>
      </c>
      <c r="N618" s="164"/>
    </row>
    <row r="619" spans="1:14" s="58" customFormat="1" ht="46.5" customHeight="1">
      <c r="A619" s="479">
        <v>83</v>
      </c>
      <c r="B619" s="26"/>
      <c r="C619" s="88" t="s">
        <v>2083</v>
      </c>
      <c r="D619" s="88" t="s">
        <v>1936</v>
      </c>
      <c r="E619" s="88" t="s">
        <v>3128</v>
      </c>
      <c r="F619" s="88" t="s">
        <v>1937</v>
      </c>
      <c r="G619" s="505" t="s">
        <v>1938</v>
      </c>
      <c r="H619" s="481">
        <v>13865</v>
      </c>
      <c r="I619" s="28" t="s">
        <v>2550</v>
      </c>
      <c r="J619" s="26"/>
      <c r="K619" s="26"/>
      <c r="L619" s="482">
        <v>42184</v>
      </c>
      <c r="M619" s="248" t="s">
        <v>1939</v>
      </c>
      <c r="N619" s="33"/>
    </row>
    <row r="620" spans="1:14" s="58" customFormat="1" ht="46.5" customHeight="1">
      <c r="A620" s="479">
        <v>84</v>
      </c>
      <c r="B620" s="26"/>
      <c r="C620" s="88" t="s">
        <v>1389</v>
      </c>
      <c r="D620" s="88" t="s">
        <v>1936</v>
      </c>
      <c r="E620" s="88" t="s">
        <v>3129</v>
      </c>
      <c r="F620" s="88" t="s">
        <v>1940</v>
      </c>
      <c r="G620" s="505" t="s">
        <v>1683</v>
      </c>
      <c r="H620" s="481">
        <v>400</v>
      </c>
      <c r="I620" s="28" t="s">
        <v>2550</v>
      </c>
      <c r="J620" s="26"/>
      <c r="K620" s="26"/>
      <c r="L620" s="482">
        <v>42184</v>
      </c>
      <c r="M620" s="248" t="s">
        <v>1941</v>
      </c>
      <c r="N620" s="33"/>
    </row>
    <row r="621" spans="1:14" s="58" customFormat="1" ht="46.5" customHeight="1">
      <c r="A621" s="479">
        <v>85</v>
      </c>
      <c r="B621" s="26"/>
      <c r="C621" s="88" t="s">
        <v>1942</v>
      </c>
      <c r="D621" s="88" t="s">
        <v>367</v>
      </c>
      <c r="E621" s="88" t="s">
        <v>1943</v>
      </c>
      <c r="F621" s="88" t="s">
        <v>1944</v>
      </c>
      <c r="G621" s="480" t="s">
        <v>1381</v>
      </c>
      <c r="H621" s="481">
        <v>5000</v>
      </c>
      <c r="I621" s="28" t="s">
        <v>2550</v>
      </c>
      <c r="J621" s="26"/>
      <c r="K621" s="26"/>
      <c r="L621" s="482">
        <v>42184</v>
      </c>
      <c r="M621" s="248" t="s">
        <v>2088</v>
      </c>
      <c r="N621" s="33"/>
    </row>
    <row r="622" spans="1:14" s="58" customFormat="1" ht="46.5" customHeight="1">
      <c r="A622" s="479">
        <v>86</v>
      </c>
      <c r="B622" s="26"/>
      <c r="C622" s="88" t="s">
        <v>2089</v>
      </c>
      <c r="D622" s="88" t="s">
        <v>2090</v>
      </c>
      <c r="E622" s="88" t="s">
        <v>2091</v>
      </c>
      <c r="F622" s="88" t="s">
        <v>2092</v>
      </c>
      <c r="G622" s="480" t="s">
        <v>1381</v>
      </c>
      <c r="H622" s="481">
        <v>5000</v>
      </c>
      <c r="I622" s="28" t="s">
        <v>2550</v>
      </c>
      <c r="J622" s="26"/>
      <c r="K622" s="26"/>
      <c r="L622" s="482">
        <v>42184</v>
      </c>
      <c r="M622" s="248" t="s">
        <v>2093</v>
      </c>
      <c r="N622" s="33"/>
    </row>
    <row r="623" spans="1:14" s="58" customFormat="1" ht="46.5" customHeight="1">
      <c r="A623" s="479">
        <v>87</v>
      </c>
      <c r="B623" s="26"/>
      <c r="C623" s="88" t="s">
        <v>2094</v>
      </c>
      <c r="D623" s="88" t="s">
        <v>2095</v>
      </c>
      <c r="E623" s="88" t="s">
        <v>3849</v>
      </c>
      <c r="F623" s="88" t="s">
        <v>2096</v>
      </c>
      <c r="G623" s="480" t="s">
        <v>2097</v>
      </c>
      <c r="H623" s="481">
        <v>15000</v>
      </c>
      <c r="I623" s="28" t="s">
        <v>2550</v>
      </c>
      <c r="J623" s="26"/>
      <c r="K623" s="26"/>
      <c r="L623" s="482">
        <v>42184</v>
      </c>
      <c r="M623" s="248" t="s">
        <v>2098</v>
      </c>
      <c r="N623" s="33"/>
    </row>
    <row r="624" spans="1:14" s="475" customFormat="1" ht="46.5" customHeight="1">
      <c r="A624" s="479">
        <v>88</v>
      </c>
      <c r="B624" s="83"/>
      <c r="C624" s="240" t="s">
        <v>2099</v>
      </c>
      <c r="D624" s="240" t="s">
        <v>2100</v>
      </c>
      <c r="E624" s="240" t="s">
        <v>3130</v>
      </c>
      <c r="F624" s="88" t="s">
        <v>2101</v>
      </c>
      <c r="G624" s="480" t="s">
        <v>2102</v>
      </c>
      <c r="H624" s="509">
        <v>4970</v>
      </c>
      <c r="I624" s="42" t="s">
        <v>2550</v>
      </c>
      <c r="J624" s="83"/>
      <c r="K624" s="83"/>
      <c r="L624" s="482">
        <v>42184</v>
      </c>
      <c r="M624" s="248" t="s">
        <v>2103</v>
      </c>
      <c r="N624" s="43"/>
    </row>
    <row r="625" spans="1:14" s="58" customFormat="1" ht="46.5" customHeight="1">
      <c r="A625" s="479">
        <v>89</v>
      </c>
      <c r="B625" s="26"/>
      <c r="C625" s="88" t="s">
        <v>1950</v>
      </c>
      <c r="D625" s="88" t="s">
        <v>2090</v>
      </c>
      <c r="E625" s="88" t="s">
        <v>1951</v>
      </c>
      <c r="F625" s="88" t="s">
        <v>1952</v>
      </c>
      <c r="G625" s="480" t="s">
        <v>364</v>
      </c>
      <c r="H625" s="481">
        <v>5050</v>
      </c>
      <c r="I625" s="28" t="s">
        <v>2550</v>
      </c>
      <c r="J625" s="26"/>
      <c r="K625" s="26"/>
      <c r="L625" s="482">
        <v>42184</v>
      </c>
      <c r="M625" s="248" t="s">
        <v>1953</v>
      </c>
      <c r="N625" s="33"/>
    </row>
    <row r="626" spans="1:14" s="58" customFormat="1" ht="46.5" customHeight="1">
      <c r="A626" s="479">
        <v>90</v>
      </c>
      <c r="B626" s="26"/>
      <c r="C626" s="88" t="s">
        <v>1954</v>
      </c>
      <c r="D626" s="88" t="s">
        <v>2090</v>
      </c>
      <c r="E626" s="88" t="s">
        <v>1955</v>
      </c>
      <c r="F626" s="88" t="s">
        <v>1956</v>
      </c>
      <c r="G626" s="480" t="s">
        <v>364</v>
      </c>
      <c r="H626" s="481">
        <v>5050</v>
      </c>
      <c r="I626" s="28" t="s">
        <v>2550</v>
      </c>
      <c r="J626" s="26"/>
      <c r="K626" s="26"/>
      <c r="L626" s="482">
        <v>42184</v>
      </c>
      <c r="M626" s="248" t="s">
        <v>1957</v>
      </c>
      <c r="N626" s="33"/>
    </row>
    <row r="627" spans="1:14" s="58" customFormat="1" ht="46.5" customHeight="1">
      <c r="A627" s="479">
        <v>91</v>
      </c>
      <c r="B627" s="26"/>
      <c r="C627" s="88" t="s">
        <v>1958</v>
      </c>
      <c r="D627" s="88" t="s">
        <v>1959</v>
      </c>
      <c r="E627" s="88" t="s">
        <v>1960</v>
      </c>
      <c r="F627" s="88" t="s">
        <v>1961</v>
      </c>
      <c r="G627" s="480" t="s">
        <v>1962</v>
      </c>
      <c r="H627" s="481">
        <v>860</v>
      </c>
      <c r="I627" s="28" t="s">
        <v>2550</v>
      </c>
      <c r="J627" s="26"/>
      <c r="K627" s="26"/>
      <c r="L627" s="482">
        <v>42251</v>
      </c>
      <c r="M627" s="248" t="s">
        <v>1963</v>
      </c>
      <c r="N627" s="33"/>
    </row>
    <row r="628" spans="1:14" s="44" customFormat="1" ht="46.5" customHeight="1">
      <c r="A628" s="479">
        <v>92</v>
      </c>
      <c r="B628" s="511"/>
      <c r="C628" s="48" t="s">
        <v>2404</v>
      </c>
      <c r="D628" s="512" t="s">
        <v>2518</v>
      </c>
      <c r="E628" s="512" t="s">
        <v>2519</v>
      </c>
      <c r="F628" s="512" t="s">
        <v>2520</v>
      </c>
      <c r="G628" s="512" t="s">
        <v>2521</v>
      </c>
      <c r="H628" s="512">
        <v>800</v>
      </c>
      <c r="I628" s="513" t="s">
        <v>2550</v>
      </c>
      <c r="J628" s="514"/>
      <c r="K628" s="514"/>
      <c r="L628" s="515" t="s">
        <v>2062</v>
      </c>
      <c r="M628" s="513" t="s">
        <v>2522</v>
      </c>
      <c r="N628" s="477"/>
    </row>
    <row r="629" spans="1:14" s="478" customFormat="1" ht="46.5" customHeight="1">
      <c r="A629" s="479">
        <v>93</v>
      </c>
      <c r="B629" s="516"/>
      <c r="C629" s="240" t="s">
        <v>2523</v>
      </c>
      <c r="D629" s="240" t="s">
        <v>2524</v>
      </c>
      <c r="E629" s="240" t="s">
        <v>2525</v>
      </c>
      <c r="F629" s="240" t="s">
        <v>2405</v>
      </c>
      <c r="G629" s="493" t="s">
        <v>2517</v>
      </c>
      <c r="H629" s="246">
        <v>1200</v>
      </c>
      <c r="I629" s="243" t="s">
        <v>2550</v>
      </c>
      <c r="J629" s="243"/>
      <c r="K629" s="517"/>
      <c r="L629" s="494">
        <v>42275</v>
      </c>
      <c r="M629" s="242" t="s">
        <v>2526</v>
      </c>
      <c r="N629" s="165"/>
    </row>
    <row r="630" spans="1:14" s="44" customFormat="1" ht="46.5" customHeight="1">
      <c r="A630" s="479">
        <v>94</v>
      </c>
      <c r="B630" s="127"/>
      <c r="C630" s="127" t="s">
        <v>102</v>
      </c>
      <c r="D630" s="127" t="s">
        <v>273</v>
      </c>
      <c r="E630" s="127" t="s">
        <v>103</v>
      </c>
      <c r="F630" s="127" t="s">
        <v>1741</v>
      </c>
      <c r="G630" s="518" t="s">
        <v>1742</v>
      </c>
      <c r="H630" s="410">
        <v>400</v>
      </c>
      <c r="I630" s="502" t="s">
        <v>2550</v>
      </c>
      <c r="J630" s="502"/>
      <c r="K630" s="503"/>
      <c r="L630" s="482">
        <v>42542</v>
      </c>
      <c r="M630" s="502" t="s">
        <v>1743</v>
      </c>
      <c r="N630" s="164"/>
    </row>
    <row r="631" spans="1:14" s="478" customFormat="1" ht="46.5" customHeight="1">
      <c r="A631" s="479">
        <v>95</v>
      </c>
      <c r="B631" s="109"/>
      <c r="C631" s="165" t="s">
        <v>687</v>
      </c>
      <c r="D631" s="109" t="s">
        <v>688</v>
      </c>
      <c r="E631" s="165" t="s">
        <v>689</v>
      </c>
      <c r="F631" s="165" t="s">
        <v>690</v>
      </c>
      <c r="G631" s="165" t="s">
        <v>291</v>
      </c>
      <c r="H631" s="246">
        <v>4500</v>
      </c>
      <c r="I631" s="243" t="s">
        <v>2550</v>
      </c>
      <c r="J631" s="243"/>
      <c r="K631" s="517"/>
      <c r="L631" s="494">
        <v>42599</v>
      </c>
      <c r="M631" s="243" t="s">
        <v>691</v>
      </c>
      <c r="N631" s="165"/>
    </row>
    <row r="632" spans="1:14" s="475" customFormat="1" ht="46.5" customHeight="1">
      <c r="A632" s="479">
        <v>96</v>
      </c>
      <c r="B632" s="209"/>
      <c r="C632" s="165" t="s">
        <v>692</v>
      </c>
      <c r="D632" s="109" t="s">
        <v>693</v>
      </c>
      <c r="E632" s="165" t="s">
        <v>694</v>
      </c>
      <c r="F632" s="165" t="s">
        <v>695</v>
      </c>
      <c r="G632" s="165" t="s">
        <v>1682</v>
      </c>
      <c r="H632" s="509">
        <v>3000</v>
      </c>
      <c r="I632" s="83" t="s">
        <v>2550</v>
      </c>
      <c r="J632" s="83"/>
      <c r="K632" s="83"/>
      <c r="L632" s="494">
        <v>42598</v>
      </c>
      <c r="M632" s="243" t="s">
        <v>696</v>
      </c>
      <c r="N632" s="43"/>
    </row>
    <row r="633" spans="1:14" s="58" customFormat="1" ht="46.5" customHeight="1">
      <c r="A633" s="479">
        <v>97</v>
      </c>
      <c r="B633" s="26"/>
      <c r="C633" s="165" t="s">
        <v>697</v>
      </c>
      <c r="D633" s="109" t="s">
        <v>698</v>
      </c>
      <c r="E633" s="165" t="s">
        <v>699</v>
      </c>
      <c r="F633" s="165" t="s">
        <v>700</v>
      </c>
      <c r="G633" s="165" t="s">
        <v>1381</v>
      </c>
      <c r="H633" s="519">
        <v>5000</v>
      </c>
      <c r="I633" s="26" t="s">
        <v>2550</v>
      </c>
      <c r="J633" s="26"/>
      <c r="K633" s="26"/>
      <c r="L633" s="494">
        <v>42598</v>
      </c>
      <c r="M633" s="243" t="s">
        <v>701</v>
      </c>
      <c r="N633" s="33"/>
    </row>
    <row r="634" spans="1:14" s="475" customFormat="1" ht="46.5" customHeight="1">
      <c r="A634" s="479">
        <v>98</v>
      </c>
      <c r="B634" s="209"/>
      <c r="C634" s="165" t="s">
        <v>702</v>
      </c>
      <c r="D634" s="109" t="s">
        <v>703</v>
      </c>
      <c r="E634" s="165" t="s">
        <v>704</v>
      </c>
      <c r="F634" s="165" t="s">
        <v>705</v>
      </c>
      <c r="G634" s="165" t="s">
        <v>1381</v>
      </c>
      <c r="H634" s="520">
        <v>5000</v>
      </c>
      <c r="I634" s="83" t="s">
        <v>2550</v>
      </c>
      <c r="J634" s="83"/>
      <c r="K634" s="83"/>
      <c r="L634" s="494">
        <v>42599</v>
      </c>
      <c r="M634" s="243" t="s">
        <v>706</v>
      </c>
      <c r="N634" s="43"/>
    </row>
    <row r="635" spans="1:14" s="58" customFormat="1" ht="46.5" customHeight="1">
      <c r="A635" s="479">
        <v>99</v>
      </c>
      <c r="B635" s="26"/>
      <c r="C635" s="165" t="s">
        <v>707</v>
      </c>
      <c r="D635" s="109" t="s">
        <v>708</v>
      </c>
      <c r="E635" s="165" t="s">
        <v>709</v>
      </c>
      <c r="F635" s="165" t="s">
        <v>710</v>
      </c>
      <c r="G635" s="165" t="s">
        <v>711</v>
      </c>
      <c r="H635" s="519">
        <v>6100</v>
      </c>
      <c r="I635" s="26" t="s">
        <v>2550</v>
      </c>
      <c r="J635" s="26"/>
      <c r="K635" s="26"/>
      <c r="L635" s="494">
        <v>42599</v>
      </c>
      <c r="M635" s="242" t="s">
        <v>712</v>
      </c>
      <c r="N635" s="33"/>
    </row>
    <row r="636" spans="1:14" s="58" customFormat="1" ht="46.5" customHeight="1">
      <c r="A636" s="479">
        <v>100</v>
      </c>
      <c r="B636" s="26"/>
      <c r="C636" s="165" t="s">
        <v>713</v>
      </c>
      <c r="D636" s="109" t="s">
        <v>714</v>
      </c>
      <c r="E636" s="165" t="s">
        <v>715</v>
      </c>
      <c r="F636" s="165" t="s">
        <v>716</v>
      </c>
      <c r="G636" s="165" t="s">
        <v>717</v>
      </c>
      <c r="H636" s="519">
        <v>5910</v>
      </c>
      <c r="I636" s="26" t="s">
        <v>2550</v>
      </c>
      <c r="J636" s="26"/>
      <c r="K636" s="26"/>
      <c r="L636" s="494">
        <v>42598</v>
      </c>
      <c r="M636" s="242" t="s">
        <v>718</v>
      </c>
      <c r="N636" s="33"/>
    </row>
    <row r="637" spans="1:14" s="58" customFormat="1" ht="46.5" customHeight="1">
      <c r="A637" s="479">
        <v>101</v>
      </c>
      <c r="B637" s="26"/>
      <c r="C637" s="165" t="s">
        <v>3382</v>
      </c>
      <c r="D637" s="109" t="s">
        <v>719</v>
      </c>
      <c r="E637" s="165" t="s">
        <v>720</v>
      </c>
      <c r="F637" s="165" t="s">
        <v>721</v>
      </c>
      <c r="G637" s="165" t="s">
        <v>1381</v>
      </c>
      <c r="H637" s="519">
        <v>5000</v>
      </c>
      <c r="I637" s="26" t="s">
        <v>2550</v>
      </c>
      <c r="J637" s="26"/>
      <c r="K637" s="26"/>
      <c r="L637" s="494">
        <v>42598</v>
      </c>
      <c r="M637" s="242" t="s">
        <v>722</v>
      </c>
      <c r="N637" s="33"/>
    </row>
    <row r="638" spans="1:14" s="58" customFormat="1" ht="46.5" customHeight="1">
      <c r="A638" s="479">
        <v>102</v>
      </c>
      <c r="B638" s="26"/>
      <c r="C638" s="165" t="s">
        <v>890</v>
      </c>
      <c r="D638" s="109" t="s">
        <v>891</v>
      </c>
      <c r="E638" s="165" t="s">
        <v>892</v>
      </c>
      <c r="F638" s="165" t="s">
        <v>893</v>
      </c>
      <c r="G638" s="165" t="s">
        <v>894</v>
      </c>
      <c r="H638" s="519">
        <v>1032</v>
      </c>
      <c r="I638" s="26" t="s">
        <v>2550</v>
      </c>
      <c r="J638" s="26"/>
      <c r="K638" s="26"/>
      <c r="L638" s="494">
        <v>42600</v>
      </c>
      <c r="M638" s="242" t="s">
        <v>895</v>
      </c>
      <c r="N638" s="33"/>
    </row>
    <row r="639" spans="1:14" s="58" customFormat="1" ht="46.5" customHeight="1">
      <c r="A639" s="479">
        <v>103</v>
      </c>
      <c r="B639" s="26"/>
      <c r="C639" s="165" t="s">
        <v>896</v>
      </c>
      <c r="D639" s="109" t="s">
        <v>897</v>
      </c>
      <c r="E639" s="165" t="s">
        <v>898</v>
      </c>
      <c r="F639" s="165" t="s">
        <v>899</v>
      </c>
      <c r="G639" s="165" t="s">
        <v>2287</v>
      </c>
      <c r="H639" s="519">
        <v>5050</v>
      </c>
      <c r="I639" s="26" t="s">
        <v>2550</v>
      </c>
      <c r="J639" s="26"/>
      <c r="K639" s="26"/>
      <c r="L639" s="494">
        <v>42600</v>
      </c>
      <c r="M639" s="242" t="s">
        <v>900</v>
      </c>
      <c r="N639" s="33"/>
    </row>
    <row r="640" spans="1:14" s="58" customFormat="1" ht="46.5" customHeight="1">
      <c r="A640" s="479">
        <v>104</v>
      </c>
      <c r="B640" s="26"/>
      <c r="C640" s="165" t="s">
        <v>507</v>
      </c>
      <c r="D640" s="109" t="s">
        <v>508</v>
      </c>
      <c r="E640" s="165" t="s">
        <v>509</v>
      </c>
      <c r="F640" s="165" t="s">
        <v>510</v>
      </c>
      <c r="G640" s="165" t="s">
        <v>511</v>
      </c>
      <c r="H640" s="519">
        <v>2970</v>
      </c>
      <c r="I640" s="26" t="s">
        <v>2550</v>
      </c>
      <c r="J640" s="26"/>
      <c r="K640" s="26"/>
      <c r="L640" s="494">
        <v>42863</v>
      </c>
      <c r="M640" s="242" t="s">
        <v>512</v>
      </c>
      <c r="N640" s="33"/>
    </row>
    <row r="641" spans="1:14" s="58" customFormat="1" ht="46.5" customHeight="1">
      <c r="A641" s="479">
        <v>105</v>
      </c>
      <c r="B641" s="26"/>
      <c r="C641" s="165" t="s">
        <v>513</v>
      </c>
      <c r="D641" s="109" t="s">
        <v>508</v>
      </c>
      <c r="E641" s="165" t="s">
        <v>509</v>
      </c>
      <c r="F641" s="165" t="s">
        <v>514</v>
      </c>
      <c r="G641" s="165" t="s">
        <v>515</v>
      </c>
      <c r="H641" s="519">
        <v>8350</v>
      </c>
      <c r="I641" s="26" t="s">
        <v>2550</v>
      </c>
      <c r="J641" s="26"/>
      <c r="K641" s="26"/>
      <c r="L641" s="494">
        <v>42863</v>
      </c>
      <c r="M641" s="242" t="s">
        <v>516</v>
      </c>
      <c r="N641" s="33"/>
    </row>
    <row r="642" spans="1:14" s="44" customFormat="1" ht="46.5" customHeight="1">
      <c r="A642" s="479">
        <v>106</v>
      </c>
      <c r="B642" s="26"/>
      <c r="C642" s="33" t="s">
        <v>3272</v>
      </c>
      <c r="D642" s="33" t="s">
        <v>3273</v>
      </c>
      <c r="E642" s="33" t="s">
        <v>3274</v>
      </c>
      <c r="F642" s="33" t="s">
        <v>3275</v>
      </c>
      <c r="G642" s="33" t="s">
        <v>85</v>
      </c>
      <c r="H642" s="519">
        <v>200</v>
      </c>
      <c r="I642" s="26" t="s">
        <v>2550</v>
      </c>
      <c r="J642" s="26"/>
      <c r="K642" s="26"/>
      <c r="L642" s="26" t="s">
        <v>3276</v>
      </c>
      <c r="M642" s="26" t="s">
        <v>3277</v>
      </c>
      <c r="N642" s="33"/>
    </row>
    <row r="643" spans="1:14" s="44" customFormat="1" ht="46.5" customHeight="1">
      <c r="A643" s="479">
        <v>107</v>
      </c>
      <c r="B643" s="26"/>
      <c r="C643" s="33" t="s">
        <v>3272</v>
      </c>
      <c r="D643" s="33" t="s">
        <v>3273</v>
      </c>
      <c r="E643" s="33" t="s">
        <v>3278</v>
      </c>
      <c r="F643" s="33" t="s">
        <v>3279</v>
      </c>
      <c r="G643" s="33" t="s">
        <v>85</v>
      </c>
      <c r="H643" s="519">
        <v>200</v>
      </c>
      <c r="I643" s="26" t="s">
        <v>2550</v>
      </c>
      <c r="J643" s="26"/>
      <c r="K643" s="26"/>
      <c r="L643" s="26" t="s">
        <v>3276</v>
      </c>
      <c r="M643" s="26" t="s">
        <v>3280</v>
      </c>
      <c r="N643" s="33"/>
    </row>
    <row r="644" spans="1:14" s="44" customFormat="1" ht="46.5" customHeight="1">
      <c r="A644" s="479">
        <v>108</v>
      </c>
      <c r="B644" s="26"/>
      <c r="C644" s="33" t="s">
        <v>3281</v>
      </c>
      <c r="D644" s="33" t="s">
        <v>3282</v>
      </c>
      <c r="E644" s="33" t="s">
        <v>3283</v>
      </c>
      <c r="F644" s="33" t="s">
        <v>3284</v>
      </c>
      <c r="G644" s="33" t="s">
        <v>3285</v>
      </c>
      <c r="H644" s="519">
        <v>21440</v>
      </c>
      <c r="I644" s="26" t="s">
        <v>2550</v>
      </c>
      <c r="J644" s="26"/>
      <c r="K644" s="26"/>
      <c r="L644" s="26" t="s">
        <v>3276</v>
      </c>
      <c r="M644" s="26" t="s">
        <v>3286</v>
      </c>
      <c r="N644" s="33"/>
    </row>
    <row r="645" spans="1:14" s="44" customFormat="1" ht="46.5" customHeight="1">
      <c r="A645" s="479">
        <v>109</v>
      </c>
      <c r="B645" s="26"/>
      <c r="C645" s="38" t="s">
        <v>3420</v>
      </c>
      <c r="D645" s="33" t="s">
        <v>3421</v>
      </c>
      <c r="E645" s="38" t="s">
        <v>3422</v>
      </c>
      <c r="F645" s="38" t="s">
        <v>3423</v>
      </c>
      <c r="G645" s="33" t="s">
        <v>3424</v>
      </c>
      <c r="H645" s="521">
        <v>200</v>
      </c>
      <c r="I645" s="26" t="s">
        <v>2550</v>
      </c>
      <c r="J645" s="26"/>
      <c r="K645" s="26"/>
      <c r="L645" s="422">
        <v>43263</v>
      </c>
      <c r="M645" s="26" t="s">
        <v>3425</v>
      </c>
      <c r="N645" s="33"/>
    </row>
    <row r="646" spans="1:14" s="44" customFormat="1" ht="46.5" customHeight="1">
      <c r="A646" s="479">
        <v>110</v>
      </c>
      <c r="B646" s="26"/>
      <c r="C646" s="38" t="s">
        <v>3426</v>
      </c>
      <c r="D646" s="33" t="s">
        <v>3427</v>
      </c>
      <c r="E646" s="38" t="s">
        <v>3428</v>
      </c>
      <c r="F646" s="38" t="s">
        <v>3429</v>
      </c>
      <c r="G646" s="33" t="s">
        <v>3424</v>
      </c>
      <c r="H646" s="521">
        <v>200</v>
      </c>
      <c r="I646" s="26" t="s">
        <v>2550</v>
      </c>
      <c r="J646" s="26"/>
      <c r="K646" s="26"/>
      <c r="L646" s="422">
        <v>43264</v>
      </c>
      <c r="M646" s="26" t="s">
        <v>3430</v>
      </c>
      <c r="N646" s="33"/>
    </row>
    <row r="647" spans="1:14" s="44" customFormat="1" ht="46.5" customHeight="1">
      <c r="A647" s="479">
        <v>111</v>
      </c>
      <c r="B647" s="26"/>
      <c r="C647" s="38" t="s">
        <v>3431</v>
      </c>
      <c r="D647" s="33" t="s">
        <v>3432</v>
      </c>
      <c r="E647" s="38" t="s">
        <v>3433</v>
      </c>
      <c r="F647" s="38" t="s">
        <v>3434</v>
      </c>
      <c r="G647" s="33" t="s">
        <v>3435</v>
      </c>
      <c r="H647" s="521">
        <v>8950</v>
      </c>
      <c r="I647" s="26" t="s">
        <v>2550</v>
      </c>
      <c r="J647" s="26"/>
      <c r="K647" s="26"/>
      <c r="L647" s="422">
        <v>43273</v>
      </c>
      <c r="M647" s="26" t="s">
        <v>3436</v>
      </c>
      <c r="N647" s="33"/>
    </row>
    <row r="648" spans="1:14" s="44" customFormat="1" ht="46.5" customHeight="1">
      <c r="A648" s="479">
        <v>112</v>
      </c>
      <c r="B648" s="26"/>
      <c r="C648" s="38" t="s">
        <v>3437</v>
      </c>
      <c r="D648" s="33" t="s">
        <v>3438</v>
      </c>
      <c r="E648" s="38" t="s">
        <v>3439</v>
      </c>
      <c r="F648" s="38" t="s">
        <v>3440</v>
      </c>
      <c r="G648" s="33" t="s">
        <v>3441</v>
      </c>
      <c r="H648" s="521">
        <v>6000</v>
      </c>
      <c r="I648" s="26" t="s">
        <v>2550</v>
      </c>
      <c r="J648" s="26"/>
      <c r="K648" s="26"/>
      <c r="L648" s="422">
        <v>43273</v>
      </c>
      <c r="M648" s="26" t="s">
        <v>3442</v>
      </c>
      <c r="N648" s="33"/>
    </row>
    <row r="649" spans="1:14" s="44" customFormat="1" ht="46.5" customHeight="1">
      <c r="A649" s="479">
        <v>113</v>
      </c>
      <c r="B649" s="26"/>
      <c r="C649" s="38" t="s">
        <v>3443</v>
      </c>
      <c r="D649" s="33" t="s">
        <v>3444</v>
      </c>
      <c r="E649" s="38" t="s">
        <v>3445</v>
      </c>
      <c r="F649" s="38" t="s">
        <v>3446</v>
      </c>
      <c r="G649" s="33" t="s">
        <v>3441</v>
      </c>
      <c r="H649" s="521">
        <v>4980</v>
      </c>
      <c r="I649" s="26" t="s">
        <v>2550</v>
      </c>
      <c r="J649" s="26"/>
      <c r="K649" s="26"/>
      <c r="L649" s="422">
        <v>43276</v>
      </c>
      <c r="M649" s="26" t="s">
        <v>3447</v>
      </c>
      <c r="N649" s="33"/>
    </row>
    <row r="650" spans="1:14" s="44" customFormat="1" ht="46.5" customHeight="1">
      <c r="A650" s="479">
        <v>114</v>
      </c>
      <c r="B650" s="26"/>
      <c r="C650" s="38" t="s">
        <v>3448</v>
      </c>
      <c r="D650" s="33" t="s">
        <v>3449</v>
      </c>
      <c r="E650" s="38" t="s">
        <v>3450</v>
      </c>
      <c r="F650" s="38" t="s">
        <v>3451</v>
      </c>
      <c r="G650" s="33" t="s">
        <v>3452</v>
      </c>
      <c r="H650" s="521">
        <v>1750</v>
      </c>
      <c r="I650" s="26" t="s">
        <v>2550</v>
      </c>
      <c r="J650" s="26"/>
      <c r="K650" s="26"/>
      <c r="L650" s="422">
        <v>43277</v>
      </c>
      <c r="M650" s="26" t="s">
        <v>3453</v>
      </c>
      <c r="N650" s="33"/>
    </row>
    <row r="651" spans="1:14" s="44" customFormat="1" ht="46.5" customHeight="1">
      <c r="A651" s="479">
        <v>115</v>
      </c>
      <c r="B651" s="26"/>
      <c r="C651" s="38" t="s">
        <v>3454</v>
      </c>
      <c r="D651" s="33" t="s">
        <v>3455</v>
      </c>
      <c r="E651" s="38" t="s">
        <v>3456</v>
      </c>
      <c r="F651" s="38" t="s">
        <v>3457</v>
      </c>
      <c r="G651" s="33" t="s">
        <v>3458</v>
      </c>
      <c r="H651" s="521">
        <v>200</v>
      </c>
      <c r="I651" s="26" t="s">
        <v>2550</v>
      </c>
      <c r="J651" s="26"/>
      <c r="K651" s="26"/>
      <c r="L651" s="422">
        <v>43276</v>
      </c>
      <c r="M651" s="26" t="s">
        <v>3459</v>
      </c>
      <c r="N651" s="33"/>
    </row>
    <row r="652" spans="1:14" s="44" customFormat="1" ht="46.5" customHeight="1">
      <c r="A652" s="479">
        <v>116</v>
      </c>
      <c r="B652" s="26"/>
      <c r="C652" s="38" t="s">
        <v>3616</v>
      </c>
      <c r="D652" s="33" t="s">
        <v>3617</v>
      </c>
      <c r="E652" s="38" t="s">
        <v>3618</v>
      </c>
      <c r="F652" s="38" t="s">
        <v>3619</v>
      </c>
      <c r="G652" s="33" t="s">
        <v>3620</v>
      </c>
      <c r="H652" s="521">
        <v>5200</v>
      </c>
      <c r="I652" s="26" t="s">
        <v>2550</v>
      </c>
      <c r="J652" s="26"/>
      <c r="K652" s="26"/>
      <c r="L652" s="422">
        <v>43280</v>
      </c>
      <c r="M652" s="26" t="s">
        <v>3621</v>
      </c>
      <c r="N652" s="33"/>
    </row>
    <row r="653" spans="1:14" s="44" customFormat="1" ht="46.5" customHeight="1">
      <c r="A653" s="479">
        <v>117</v>
      </c>
      <c r="B653" s="26"/>
      <c r="C653" s="38" t="s">
        <v>3622</v>
      </c>
      <c r="D653" s="33" t="s">
        <v>3623</v>
      </c>
      <c r="E653" s="38" t="s">
        <v>3624</v>
      </c>
      <c r="F653" s="38" t="s">
        <v>3625</v>
      </c>
      <c r="G653" s="33" t="s">
        <v>3626</v>
      </c>
      <c r="H653" s="521">
        <v>27400</v>
      </c>
      <c r="I653" s="26" t="s">
        <v>2550</v>
      </c>
      <c r="J653" s="26"/>
      <c r="K653" s="26"/>
      <c r="L653" s="422">
        <v>43280</v>
      </c>
      <c r="M653" s="26" t="s">
        <v>3627</v>
      </c>
      <c r="N653" s="33"/>
    </row>
    <row r="654" spans="1:14" s="44" customFormat="1" ht="46.5" customHeight="1">
      <c r="A654" s="479">
        <v>118</v>
      </c>
      <c r="B654" s="26"/>
      <c r="C654" s="38" t="s">
        <v>1899</v>
      </c>
      <c r="D654" s="33" t="s">
        <v>3628</v>
      </c>
      <c r="E654" s="38" t="s">
        <v>3629</v>
      </c>
      <c r="F654" s="38" t="s">
        <v>3630</v>
      </c>
      <c r="G654" s="33" t="s">
        <v>3631</v>
      </c>
      <c r="H654" s="521">
        <v>5300</v>
      </c>
      <c r="I654" s="26" t="s">
        <v>2550</v>
      </c>
      <c r="J654" s="26"/>
      <c r="K654" s="26"/>
      <c r="L654" s="422">
        <v>43304</v>
      </c>
      <c r="M654" s="26" t="s">
        <v>3632</v>
      </c>
      <c r="N654" s="33"/>
    </row>
    <row r="655" spans="1:14" s="44" customFormat="1" ht="46.5" customHeight="1">
      <c r="A655" s="479">
        <v>119</v>
      </c>
      <c r="B655" s="26"/>
      <c r="C655" s="38" t="s">
        <v>3633</v>
      </c>
      <c r="D655" s="33" t="s">
        <v>3634</v>
      </c>
      <c r="E655" s="38" t="s">
        <v>3635</v>
      </c>
      <c r="F655" s="38" t="s">
        <v>3636</v>
      </c>
      <c r="G655" s="33" t="s">
        <v>3452</v>
      </c>
      <c r="H655" s="521">
        <v>14000</v>
      </c>
      <c r="I655" s="26" t="s">
        <v>2550</v>
      </c>
      <c r="J655" s="26"/>
      <c r="K655" s="26"/>
      <c r="L655" s="422">
        <v>43304</v>
      </c>
      <c r="M655" s="26" t="s">
        <v>3637</v>
      </c>
      <c r="N655" s="33"/>
    </row>
    <row r="656" spans="1:14" s="44" customFormat="1" ht="46.5" customHeight="1">
      <c r="A656" s="479">
        <v>120</v>
      </c>
      <c r="B656" s="26" t="s">
        <v>4034</v>
      </c>
      <c r="C656" s="38" t="s">
        <v>3850</v>
      </c>
      <c r="D656" s="33" t="s">
        <v>3851</v>
      </c>
      <c r="E656" s="38" t="s">
        <v>3852</v>
      </c>
      <c r="F656" s="38" t="s">
        <v>3853</v>
      </c>
      <c r="G656" s="33" t="s">
        <v>3854</v>
      </c>
      <c r="H656" s="521">
        <v>4935</v>
      </c>
      <c r="I656" s="26" t="s">
        <v>2550</v>
      </c>
      <c r="J656" s="26"/>
      <c r="K656" s="26"/>
      <c r="L656" s="422">
        <v>43313</v>
      </c>
      <c r="M656" s="26" t="s">
        <v>3855</v>
      </c>
      <c r="N656" s="33"/>
    </row>
    <row r="657" spans="1:14" s="44" customFormat="1" ht="46.5" customHeight="1">
      <c r="A657" s="479">
        <v>121</v>
      </c>
      <c r="B657" s="26" t="s">
        <v>4035</v>
      </c>
      <c r="C657" s="38" t="s">
        <v>3856</v>
      </c>
      <c r="D657" s="33" t="s">
        <v>3857</v>
      </c>
      <c r="E657" s="38" t="s">
        <v>3858</v>
      </c>
      <c r="F657" s="38" t="s">
        <v>3859</v>
      </c>
      <c r="G657" s="33" t="s">
        <v>3441</v>
      </c>
      <c r="H657" s="521">
        <v>1850</v>
      </c>
      <c r="I657" s="422" t="s">
        <v>2550</v>
      </c>
      <c r="J657" s="26"/>
      <c r="K657" s="26"/>
      <c r="L657" s="422">
        <v>43315</v>
      </c>
      <c r="M657" s="26" t="s">
        <v>3860</v>
      </c>
      <c r="N657" s="33"/>
    </row>
    <row r="658" spans="1:14" s="44" customFormat="1" ht="46.5" customHeight="1">
      <c r="A658" s="479">
        <v>122</v>
      </c>
      <c r="B658" s="26" t="s">
        <v>4034</v>
      </c>
      <c r="C658" s="38" t="s">
        <v>3861</v>
      </c>
      <c r="D658" s="33" t="s">
        <v>3862</v>
      </c>
      <c r="E658" s="38" t="s">
        <v>3863</v>
      </c>
      <c r="F658" s="38" t="s">
        <v>3864</v>
      </c>
      <c r="G658" s="33" t="s">
        <v>3620</v>
      </c>
      <c r="H658" s="521">
        <v>7200</v>
      </c>
      <c r="I658" s="26" t="s">
        <v>2550</v>
      </c>
      <c r="J658" s="26"/>
      <c r="K658" s="26"/>
      <c r="L658" s="422">
        <v>43315</v>
      </c>
      <c r="M658" s="26" t="s">
        <v>3865</v>
      </c>
      <c r="N658" s="33"/>
    </row>
    <row r="659" spans="1:14" s="44" customFormat="1" ht="46.5" customHeight="1">
      <c r="A659" s="479">
        <v>123</v>
      </c>
      <c r="B659" s="26" t="s">
        <v>4034</v>
      </c>
      <c r="C659" s="38" t="s">
        <v>3866</v>
      </c>
      <c r="D659" s="33" t="s">
        <v>3867</v>
      </c>
      <c r="E659" s="38" t="s">
        <v>3868</v>
      </c>
      <c r="F659" s="38" t="s">
        <v>3869</v>
      </c>
      <c r="G659" s="33" t="s">
        <v>3870</v>
      </c>
      <c r="H659" s="521">
        <v>8500</v>
      </c>
      <c r="I659" s="26" t="s">
        <v>2550</v>
      </c>
      <c r="J659" s="26"/>
      <c r="K659" s="26"/>
      <c r="L659" s="422">
        <v>43315</v>
      </c>
      <c r="M659" s="26" t="s">
        <v>3871</v>
      </c>
      <c r="N659" s="33"/>
    </row>
    <row r="660" spans="1:14" s="44" customFormat="1" ht="46.5" customHeight="1">
      <c r="A660" s="479">
        <v>124</v>
      </c>
      <c r="B660" s="26"/>
      <c r="C660" s="38" t="s">
        <v>3872</v>
      </c>
      <c r="D660" s="33" t="s">
        <v>3432</v>
      </c>
      <c r="E660" s="38" t="s">
        <v>3873</v>
      </c>
      <c r="F660" s="38" t="s">
        <v>3874</v>
      </c>
      <c r="G660" s="33" t="s">
        <v>3875</v>
      </c>
      <c r="H660" s="521">
        <v>68953</v>
      </c>
      <c r="I660" s="26" t="s">
        <v>2550</v>
      </c>
      <c r="J660" s="26"/>
      <c r="K660" s="26"/>
      <c r="L660" s="422">
        <v>43314</v>
      </c>
      <c r="M660" s="26" t="s">
        <v>3876</v>
      </c>
      <c r="N660" s="33"/>
    </row>
    <row r="661" spans="1:14" s="44" customFormat="1" ht="46.5" customHeight="1">
      <c r="A661" s="479">
        <v>125</v>
      </c>
      <c r="B661" s="26"/>
      <c r="C661" s="38" t="s">
        <v>3872</v>
      </c>
      <c r="D661" s="33" t="s">
        <v>3432</v>
      </c>
      <c r="E661" s="38" t="s">
        <v>3873</v>
      </c>
      <c r="F661" s="38" t="s">
        <v>3877</v>
      </c>
      <c r="G661" s="33" t="s">
        <v>3854</v>
      </c>
      <c r="H661" s="521">
        <v>3997</v>
      </c>
      <c r="I661" s="26" t="s">
        <v>2550</v>
      </c>
      <c r="J661" s="26"/>
      <c r="K661" s="26"/>
      <c r="L661" s="422">
        <v>43314</v>
      </c>
      <c r="M661" s="26" t="s">
        <v>3878</v>
      </c>
      <c r="N661" s="33"/>
    </row>
    <row r="662" spans="1:14" s="44" customFormat="1" ht="46.5" customHeight="1">
      <c r="A662" s="479">
        <v>126</v>
      </c>
      <c r="B662" s="26" t="s">
        <v>4034</v>
      </c>
      <c r="C662" s="38" t="s">
        <v>4036</v>
      </c>
      <c r="D662" s="33" t="s">
        <v>4037</v>
      </c>
      <c r="E662" s="38" t="s">
        <v>3618</v>
      </c>
      <c r="F662" s="38" t="s">
        <v>4038</v>
      </c>
      <c r="G662" s="33" t="s">
        <v>3620</v>
      </c>
      <c r="H662" s="521">
        <v>3200</v>
      </c>
      <c r="I662" s="26" t="s">
        <v>2550</v>
      </c>
      <c r="J662" s="26"/>
      <c r="K662" s="26"/>
      <c r="L662" s="422">
        <v>43364</v>
      </c>
      <c r="M662" s="26" t="s">
        <v>4039</v>
      </c>
      <c r="N662" s="33"/>
    </row>
    <row r="663" spans="1:14" s="44" customFormat="1" ht="46.5" customHeight="1">
      <c r="A663" s="479">
        <v>127</v>
      </c>
      <c r="B663" s="26" t="s">
        <v>4034</v>
      </c>
      <c r="C663" s="38" t="s">
        <v>4040</v>
      </c>
      <c r="D663" s="33" t="s">
        <v>4041</v>
      </c>
      <c r="E663" s="38" t="s">
        <v>4042</v>
      </c>
      <c r="F663" s="38" t="s">
        <v>4043</v>
      </c>
      <c r="G663" s="33" t="s">
        <v>4044</v>
      </c>
      <c r="H663" s="521">
        <v>1050</v>
      </c>
      <c r="I663" s="26" t="s">
        <v>2550</v>
      </c>
      <c r="J663" s="26"/>
      <c r="K663" s="26"/>
      <c r="L663" s="422">
        <v>43364</v>
      </c>
      <c r="M663" s="26" t="s">
        <v>4045</v>
      </c>
      <c r="N663" s="33"/>
    </row>
    <row r="664" spans="1:14" s="44" customFormat="1" ht="46.5" customHeight="1">
      <c r="A664" s="479">
        <v>128</v>
      </c>
      <c r="B664" s="26"/>
      <c r="C664" s="38" t="s">
        <v>4046</v>
      </c>
      <c r="D664" s="33" t="s">
        <v>3867</v>
      </c>
      <c r="E664" s="38" t="s">
        <v>4047</v>
      </c>
      <c r="F664" s="38" t="s">
        <v>4048</v>
      </c>
      <c r="G664" s="33" t="s">
        <v>4049</v>
      </c>
      <c r="H664" s="521">
        <v>1500</v>
      </c>
      <c r="I664" s="26" t="s">
        <v>2550</v>
      </c>
      <c r="J664" s="26"/>
      <c r="K664" s="26"/>
      <c r="L664" s="422">
        <v>43369</v>
      </c>
      <c r="M664" s="26" t="s">
        <v>4050</v>
      </c>
      <c r="N664" s="33"/>
    </row>
    <row r="665" spans="1:14" s="470" customFormat="1" ht="38.25" customHeight="1">
      <c r="A665" s="620">
        <v>2.6</v>
      </c>
      <c r="B665" s="621"/>
      <c r="C665" s="522" t="s">
        <v>2540</v>
      </c>
      <c r="D665" s="35"/>
      <c r="E665" s="35"/>
      <c r="F665" s="35"/>
      <c r="G665" s="35"/>
      <c r="H665" s="366">
        <f>SUM(H666:H823)</f>
        <v>1386719</v>
      </c>
      <c r="I665" s="523"/>
      <c r="J665" s="523"/>
      <c r="K665" s="523"/>
      <c r="L665" s="35"/>
      <c r="M665" s="466"/>
      <c r="N665" s="70"/>
    </row>
    <row r="666" spans="1:14" ht="42" customHeight="1">
      <c r="A666" s="27">
        <v>1</v>
      </c>
      <c r="B666" s="27"/>
      <c r="C666" s="27" t="s">
        <v>1985</v>
      </c>
      <c r="D666" s="27" t="s">
        <v>1240</v>
      </c>
      <c r="E666" s="47" t="s">
        <v>1986</v>
      </c>
      <c r="F666" s="120" t="s">
        <v>1987</v>
      </c>
      <c r="G666" s="203" t="s">
        <v>1207</v>
      </c>
      <c r="H666" s="200">
        <f>100+20000</f>
        <v>20100</v>
      </c>
      <c r="I666" s="28" t="s">
        <v>2550</v>
      </c>
      <c r="J666" s="28"/>
      <c r="K666" s="28"/>
      <c r="L666" s="30">
        <v>43284</v>
      </c>
      <c r="M666" s="27" t="s">
        <v>1208</v>
      </c>
      <c r="N666" s="29"/>
    </row>
    <row r="667" spans="1:14" ht="42" customHeight="1">
      <c r="A667" s="27">
        <v>2</v>
      </c>
      <c r="B667" s="27"/>
      <c r="C667" s="27" t="s">
        <v>1209</v>
      </c>
      <c r="D667" s="27" t="s">
        <v>1241</v>
      </c>
      <c r="E667" s="47" t="s">
        <v>1210</v>
      </c>
      <c r="F667" s="120" t="s">
        <v>1544</v>
      </c>
      <c r="G667" s="49" t="s">
        <v>1545</v>
      </c>
      <c r="H667" s="392">
        <v>19683</v>
      </c>
      <c r="I667" s="28" t="s">
        <v>2550</v>
      </c>
      <c r="J667" s="28"/>
      <c r="K667" s="28"/>
      <c r="L667" s="30">
        <v>43370</v>
      </c>
      <c r="M667" s="27" t="s">
        <v>1546</v>
      </c>
      <c r="N667" s="29"/>
    </row>
    <row r="668" spans="1:14" ht="42" customHeight="1">
      <c r="A668" s="348">
        <v>3</v>
      </c>
      <c r="B668" s="524">
        <v>2</v>
      </c>
      <c r="C668" s="88" t="s">
        <v>3821</v>
      </c>
      <c r="D668" s="27" t="s">
        <v>3822</v>
      </c>
      <c r="E668" s="525" t="s">
        <v>3823</v>
      </c>
      <c r="F668" s="526" t="s">
        <v>3824</v>
      </c>
      <c r="G668" s="49" t="s">
        <v>3825</v>
      </c>
      <c r="H668" s="527">
        <v>138000</v>
      </c>
      <c r="I668" s="28" t="s">
        <v>879</v>
      </c>
      <c r="J668" s="28"/>
      <c r="K668" s="28"/>
      <c r="L668" s="193">
        <v>43325</v>
      </c>
      <c r="M668" s="233" t="s">
        <v>3826</v>
      </c>
      <c r="N668" s="524"/>
    </row>
    <row r="669" spans="1:14" ht="42" customHeight="1">
      <c r="A669" s="27">
        <v>4</v>
      </c>
      <c r="B669" s="27"/>
      <c r="C669" s="27" t="s">
        <v>813</v>
      </c>
      <c r="D669" s="27" t="s">
        <v>2170</v>
      </c>
      <c r="E669" s="47" t="s">
        <v>814</v>
      </c>
      <c r="F669" s="120" t="s">
        <v>815</v>
      </c>
      <c r="G669" s="49" t="s">
        <v>816</v>
      </c>
      <c r="H669" s="392">
        <v>28069</v>
      </c>
      <c r="I669" s="28" t="s">
        <v>2550</v>
      </c>
      <c r="J669" s="28"/>
      <c r="K669" s="28"/>
      <c r="L669" s="30">
        <v>43285</v>
      </c>
      <c r="M669" s="27" t="s">
        <v>817</v>
      </c>
      <c r="N669" s="29"/>
    </row>
    <row r="670" spans="1:14" ht="42" customHeight="1">
      <c r="A670" s="27">
        <v>5</v>
      </c>
      <c r="B670" s="27"/>
      <c r="C670" s="27" t="s">
        <v>2450</v>
      </c>
      <c r="D670" s="27" t="s">
        <v>2176</v>
      </c>
      <c r="E670" s="48" t="s">
        <v>2451</v>
      </c>
      <c r="F670" s="27" t="s">
        <v>2452</v>
      </c>
      <c r="G670" s="49" t="s">
        <v>2453</v>
      </c>
      <c r="H670" s="392">
        <v>6900</v>
      </c>
      <c r="I670" s="28" t="s">
        <v>2550</v>
      </c>
      <c r="J670" s="28"/>
      <c r="K670" s="28"/>
      <c r="L670" s="30">
        <v>43339</v>
      </c>
      <c r="M670" s="27" t="s">
        <v>2454</v>
      </c>
      <c r="N670" s="29"/>
    </row>
    <row r="671" spans="1:14" ht="42" customHeight="1">
      <c r="A671" s="348">
        <v>6</v>
      </c>
      <c r="B671" s="27" t="s">
        <v>2064</v>
      </c>
      <c r="C671" s="27" t="s">
        <v>2428</v>
      </c>
      <c r="D671" s="27" t="s">
        <v>2177</v>
      </c>
      <c r="E671" s="48" t="s">
        <v>2429</v>
      </c>
      <c r="F671" s="27" t="s">
        <v>2430</v>
      </c>
      <c r="G671" s="49" t="s">
        <v>2431</v>
      </c>
      <c r="H671" s="392">
        <v>7000</v>
      </c>
      <c r="I671" s="28" t="s">
        <v>2550</v>
      </c>
      <c r="J671" s="28"/>
      <c r="K671" s="28"/>
      <c r="L671" s="30">
        <v>43140</v>
      </c>
      <c r="M671" s="27" t="s">
        <v>2432</v>
      </c>
      <c r="N671" s="29"/>
    </row>
    <row r="672" spans="1:14" ht="42" customHeight="1">
      <c r="A672" s="27">
        <v>7</v>
      </c>
      <c r="B672" s="27" t="s">
        <v>2064</v>
      </c>
      <c r="C672" s="27" t="s">
        <v>2433</v>
      </c>
      <c r="D672" s="27" t="s">
        <v>2178</v>
      </c>
      <c r="E672" s="48" t="s">
        <v>2434</v>
      </c>
      <c r="F672" s="27" t="s">
        <v>2435</v>
      </c>
      <c r="G672" s="49" t="s">
        <v>2436</v>
      </c>
      <c r="H672" s="392">
        <v>10390</v>
      </c>
      <c r="I672" s="28" t="s">
        <v>2550</v>
      </c>
      <c r="J672" s="28"/>
      <c r="K672" s="28"/>
      <c r="L672" s="30">
        <v>43188</v>
      </c>
      <c r="M672" s="27" t="s">
        <v>2145</v>
      </c>
      <c r="N672" s="28"/>
    </row>
    <row r="673" spans="1:14" ht="42" customHeight="1">
      <c r="A673" s="599">
        <v>8</v>
      </c>
      <c r="B673" s="31"/>
      <c r="C673" s="27" t="s">
        <v>3131</v>
      </c>
      <c r="D673" s="27" t="s">
        <v>3132</v>
      </c>
      <c r="E673" s="601" t="s">
        <v>2455</v>
      </c>
      <c r="F673" s="597" t="s">
        <v>2456</v>
      </c>
      <c r="G673" s="49" t="s">
        <v>3133</v>
      </c>
      <c r="H673" s="428">
        <v>25497</v>
      </c>
      <c r="I673" s="57"/>
      <c r="J673" s="28"/>
      <c r="K673" s="28"/>
      <c r="L673" s="297">
        <v>43193</v>
      </c>
      <c r="M673" s="59" t="s">
        <v>2437</v>
      </c>
      <c r="N673" s="28"/>
    </row>
    <row r="674" spans="1:14" ht="42" customHeight="1">
      <c r="A674" s="600"/>
      <c r="B674" s="57"/>
      <c r="C674" s="27" t="s">
        <v>2457</v>
      </c>
      <c r="D674" s="27" t="s">
        <v>723</v>
      </c>
      <c r="E674" s="602"/>
      <c r="F674" s="603"/>
      <c r="G674" s="49" t="s">
        <v>2458</v>
      </c>
      <c r="H674" s="428">
        <v>13935</v>
      </c>
      <c r="I674" s="528" t="s">
        <v>2550</v>
      </c>
      <c r="J674" s="28"/>
      <c r="K674" s="28"/>
      <c r="L674" s="297">
        <v>43312</v>
      </c>
      <c r="M674" s="59" t="s">
        <v>2437</v>
      </c>
      <c r="N674" s="29"/>
    </row>
    <row r="675" spans="1:14" ht="42" customHeight="1">
      <c r="A675" s="27">
        <v>9</v>
      </c>
      <c r="B675" s="27" t="s">
        <v>2064</v>
      </c>
      <c r="C675" s="27" t="s">
        <v>2288</v>
      </c>
      <c r="D675" s="27" t="s">
        <v>2289</v>
      </c>
      <c r="E675" s="48" t="s">
        <v>2290</v>
      </c>
      <c r="F675" s="27" t="s">
        <v>2291</v>
      </c>
      <c r="G675" s="49" t="s">
        <v>2292</v>
      </c>
      <c r="H675" s="392">
        <v>4770</v>
      </c>
      <c r="I675" s="28" t="s">
        <v>2550</v>
      </c>
      <c r="J675" s="28"/>
      <c r="K675" s="28"/>
      <c r="L675" s="30">
        <v>43126</v>
      </c>
      <c r="M675" s="30" t="s">
        <v>2293</v>
      </c>
      <c r="N675" s="29"/>
    </row>
    <row r="676" spans="1:14" ht="42" customHeight="1">
      <c r="A676" s="27">
        <v>10</v>
      </c>
      <c r="B676" s="27" t="s">
        <v>2064</v>
      </c>
      <c r="C676" s="27" t="s">
        <v>2459</v>
      </c>
      <c r="D676" s="27" t="s">
        <v>724</v>
      </c>
      <c r="E676" s="48" t="s">
        <v>2460</v>
      </c>
      <c r="F676" s="27" t="s">
        <v>2461</v>
      </c>
      <c r="G676" s="49" t="s">
        <v>2294</v>
      </c>
      <c r="H676" s="392">
        <v>6900</v>
      </c>
      <c r="I676" s="28" t="s">
        <v>2550</v>
      </c>
      <c r="J676" s="28"/>
      <c r="K676" s="28"/>
      <c r="L676" s="30">
        <v>43105</v>
      </c>
      <c r="M676" s="27" t="s">
        <v>2462</v>
      </c>
      <c r="N676" s="29"/>
    </row>
    <row r="677" spans="1:14" ht="42" customHeight="1">
      <c r="A677" s="27">
        <v>11</v>
      </c>
      <c r="B677" s="27" t="s">
        <v>2064</v>
      </c>
      <c r="C677" s="27" t="s">
        <v>2463</v>
      </c>
      <c r="D677" s="27" t="s">
        <v>1242</v>
      </c>
      <c r="E677" s="48" t="s">
        <v>2464</v>
      </c>
      <c r="F677" s="27" t="s">
        <v>2465</v>
      </c>
      <c r="G677" s="49" t="s">
        <v>2466</v>
      </c>
      <c r="H677" s="392">
        <v>7700</v>
      </c>
      <c r="I677" s="28" t="s">
        <v>2550</v>
      </c>
      <c r="J677" s="28"/>
      <c r="K677" s="28"/>
      <c r="L677" s="30">
        <v>43195</v>
      </c>
      <c r="M677" s="27" t="s">
        <v>2438</v>
      </c>
      <c r="N677" s="29"/>
    </row>
    <row r="678" spans="1:14" ht="42" customHeight="1">
      <c r="A678" s="27">
        <v>12</v>
      </c>
      <c r="B678" s="27" t="s">
        <v>2064</v>
      </c>
      <c r="C678" s="27" t="s">
        <v>2439</v>
      </c>
      <c r="D678" s="27" t="s">
        <v>725</v>
      </c>
      <c r="E678" s="48" t="s">
        <v>2440</v>
      </c>
      <c r="F678" s="27" t="s">
        <v>2441</v>
      </c>
      <c r="G678" s="49" t="s">
        <v>2442</v>
      </c>
      <c r="H678" s="392">
        <v>7175</v>
      </c>
      <c r="I678" s="28" t="s">
        <v>2550</v>
      </c>
      <c r="J678" s="28"/>
      <c r="K678" s="28"/>
      <c r="L678" s="30">
        <v>43287</v>
      </c>
      <c r="M678" s="27" t="s">
        <v>2443</v>
      </c>
      <c r="N678" s="29"/>
    </row>
    <row r="679" spans="1:14" ht="42" customHeight="1">
      <c r="A679" s="27">
        <v>13</v>
      </c>
      <c r="B679" s="27" t="s">
        <v>2064</v>
      </c>
      <c r="C679" s="27" t="s">
        <v>942</v>
      </c>
      <c r="D679" s="27" t="s">
        <v>672</v>
      </c>
      <c r="E679" s="48" t="s">
        <v>943</v>
      </c>
      <c r="F679" s="27" t="s">
        <v>944</v>
      </c>
      <c r="G679" s="49" t="s">
        <v>945</v>
      </c>
      <c r="H679" s="392">
        <v>400</v>
      </c>
      <c r="I679" s="28" t="s">
        <v>2550</v>
      </c>
      <c r="J679" s="28"/>
      <c r="K679" s="28"/>
      <c r="L679" s="30">
        <v>43307</v>
      </c>
      <c r="M679" s="27" t="s">
        <v>946</v>
      </c>
      <c r="N679" s="27"/>
    </row>
    <row r="680" spans="1:14" ht="42" customHeight="1">
      <c r="A680" s="27">
        <v>14</v>
      </c>
      <c r="B680" s="27"/>
      <c r="C680" s="27" t="s">
        <v>2002</v>
      </c>
      <c r="D680" s="27" t="s">
        <v>1782</v>
      </c>
      <c r="E680" s="48" t="s">
        <v>2003</v>
      </c>
      <c r="F680" s="27" t="s">
        <v>2004</v>
      </c>
      <c r="G680" s="49" t="s">
        <v>2005</v>
      </c>
      <c r="H680" s="392">
        <v>5200</v>
      </c>
      <c r="I680" s="28" t="s">
        <v>2550</v>
      </c>
      <c r="J680" s="28"/>
      <c r="K680" s="28"/>
      <c r="L680" s="30">
        <v>43227</v>
      </c>
      <c r="M680" s="27" t="s">
        <v>2006</v>
      </c>
      <c r="N680" s="29"/>
    </row>
    <row r="681" spans="1:14" ht="42" customHeight="1">
      <c r="A681" s="599">
        <v>15</v>
      </c>
      <c r="B681" s="50"/>
      <c r="C681" s="27" t="s">
        <v>948</v>
      </c>
      <c r="D681" s="27" t="s">
        <v>1783</v>
      </c>
      <c r="E681" s="605" t="s">
        <v>949</v>
      </c>
      <c r="F681" s="599" t="s">
        <v>950</v>
      </c>
      <c r="G681" s="49" t="s">
        <v>951</v>
      </c>
      <c r="H681" s="529">
        <v>5561</v>
      </c>
      <c r="I681" s="597" t="s">
        <v>2550</v>
      </c>
      <c r="J681" s="28"/>
      <c r="K681" s="28"/>
      <c r="L681" s="297">
        <v>43347</v>
      </c>
      <c r="M681" s="112" t="s">
        <v>952</v>
      </c>
      <c r="N681" s="29"/>
    </row>
    <row r="682" spans="1:14" ht="42" customHeight="1">
      <c r="A682" s="604"/>
      <c r="B682" s="371"/>
      <c r="C682" s="27" t="s">
        <v>953</v>
      </c>
      <c r="D682" s="27" t="s">
        <v>1784</v>
      </c>
      <c r="E682" s="606"/>
      <c r="F682" s="604"/>
      <c r="G682" s="49" t="s">
        <v>954</v>
      </c>
      <c r="H682" s="429">
        <v>19427</v>
      </c>
      <c r="I682" s="598"/>
      <c r="J682" s="28"/>
      <c r="K682" s="28"/>
      <c r="L682" s="30">
        <v>43368</v>
      </c>
      <c r="M682" s="27" t="s">
        <v>952</v>
      </c>
      <c r="N682" s="29"/>
    </row>
    <row r="683" spans="1:14" ht="42" customHeight="1">
      <c r="A683" s="604"/>
      <c r="B683" s="371"/>
      <c r="C683" s="27" t="s">
        <v>955</v>
      </c>
      <c r="D683" s="27" t="s">
        <v>1785</v>
      </c>
      <c r="E683" s="606"/>
      <c r="F683" s="604"/>
      <c r="G683" s="49" t="s">
        <v>956</v>
      </c>
      <c r="H683" s="429">
        <v>16427</v>
      </c>
      <c r="I683" s="598"/>
      <c r="J683" s="28"/>
      <c r="K683" s="28"/>
      <c r="L683" s="30">
        <v>43280</v>
      </c>
      <c r="M683" s="27" t="s">
        <v>952</v>
      </c>
      <c r="N683" s="29"/>
    </row>
    <row r="684" spans="1:14" ht="42" customHeight="1">
      <c r="A684" s="604"/>
      <c r="B684" s="371"/>
      <c r="C684" s="27" t="s">
        <v>1915</v>
      </c>
      <c r="D684" s="27" t="s">
        <v>1916</v>
      </c>
      <c r="E684" s="606"/>
      <c r="F684" s="604"/>
      <c r="G684" s="49" t="s">
        <v>2295</v>
      </c>
      <c r="H684" s="429">
        <v>5127</v>
      </c>
      <c r="I684" s="598"/>
      <c r="J684" s="28"/>
      <c r="K684" s="28"/>
      <c r="L684" s="30">
        <v>43339</v>
      </c>
      <c r="M684" s="27" t="s">
        <v>952</v>
      </c>
      <c r="N684" s="29"/>
    </row>
    <row r="685" spans="1:14" ht="42" customHeight="1">
      <c r="A685" s="604"/>
      <c r="B685" s="371"/>
      <c r="C685" s="27" t="s">
        <v>4051</v>
      </c>
      <c r="D685" s="27" t="s">
        <v>4052</v>
      </c>
      <c r="E685" s="606"/>
      <c r="F685" s="604"/>
      <c r="G685" s="49" t="s">
        <v>4053</v>
      </c>
      <c r="H685" s="429">
        <v>6000</v>
      </c>
      <c r="I685" s="598"/>
      <c r="J685" s="28"/>
      <c r="K685" s="28"/>
      <c r="L685" s="30">
        <v>43339</v>
      </c>
      <c r="M685" s="30">
        <v>42942</v>
      </c>
      <c r="N685" s="29"/>
    </row>
    <row r="686" spans="1:14" ht="42" customHeight="1">
      <c r="A686" s="600"/>
      <c r="B686" s="371"/>
      <c r="C686" s="27" t="s">
        <v>957</v>
      </c>
      <c r="D686" s="27" t="s">
        <v>1786</v>
      </c>
      <c r="E686" s="607"/>
      <c r="F686" s="600"/>
      <c r="G686" s="49" t="s">
        <v>958</v>
      </c>
      <c r="H686" s="429">
        <v>16627</v>
      </c>
      <c r="I686" s="603"/>
      <c r="J686" s="28"/>
      <c r="K686" s="28"/>
      <c r="L686" s="30">
        <v>43363</v>
      </c>
      <c r="M686" s="27" t="s">
        <v>952</v>
      </c>
      <c r="N686" s="29"/>
    </row>
    <row r="687" spans="1:14" ht="42" customHeight="1">
      <c r="A687" s="27">
        <v>16</v>
      </c>
      <c r="B687" s="27"/>
      <c r="C687" s="27" t="s">
        <v>968</v>
      </c>
      <c r="D687" s="27" t="s">
        <v>1789</v>
      </c>
      <c r="E687" s="48" t="s">
        <v>969</v>
      </c>
      <c r="F687" s="27" t="s">
        <v>970</v>
      </c>
      <c r="G687" s="49" t="s">
        <v>971</v>
      </c>
      <c r="H687" s="392">
        <v>5200</v>
      </c>
      <c r="I687" s="28" t="s">
        <v>2550</v>
      </c>
      <c r="J687" s="28"/>
      <c r="K687" s="28"/>
      <c r="L687" s="30">
        <v>43347</v>
      </c>
      <c r="M687" s="27" t="s">
        <v>972</v>
      </c>
      <c r="N687" s="29"/>
    </row>
    <row r="688" spans="1:14" ht="42" customHeight="1">
      <c r="A688" s="27">
        <v>17</v>
      </c>
      <c r="B688" s="27"/>
      <c r="C688" s="27" t="s">
        <v>973</v>
      </c>
      <c r="D688" s="27" t="s">
        <v>1790</v>
      </c>
      <c r="E688" s="48" t="s">
        <v>2075</v>
      </c>
      <c r="F688" s="27" t="s">
        <v>2076</v>
      </c>
      <c r="G688" s="49" t="s">
        <v>971</v>
      </c>
      <c r="H688" s="392">
        <v>5200</v>
      </c>
      <c r="I688" s="28" t="s">
        <v>2550</v>
      </c>
      <c r="J688" s="28"/>
      <c r="K688" s="28"/>
      <c r="L688" s="30">
        <v>43308</v>
      </c>
      <c r="M688" s="27" t="s">
        <v>2077</v>
      </c>
      <c r="N688" s="29"/>
    </row>
    <row r="689" spans="1:14" ht="42" customHeight="1">
      <c r="A689" s="27">
        <v>18</v>
      </c>
      <c r="B689" s="27"/>
      <c r="C689" s="27" t="s">
        <v>546</v>
      </c>
      <c r="D689" s="27" t="s">
        <v>1791</v>
      </c>
      <c r="E689" s="48" t="s">
        <v>104</v>
      </c>
      <c r="F689" s="27" t="s">
        <v>105</v>
      </c>
      <c r="G689" s="49" t="s">
        <v>106</v>
      </c>
      <c r="H689" s="392">
        <v>6190</v>
      </c>
      <c r="I689" s="28" t="s">
        <v>2550</v>
      </c>
      <c r="J689" s="28"/>
      <c r="K689" s="28"/>
      <c r="L689" s="30">
        <v>43347</v>
      </c>
      <c r="M689" s="27" t="s">
        <v>107</v>
      </c>
      <c r="N689" s="29"/>
    </row>
    <row r="690" spans="1:14" ht="42" customHeight="1">
      <c r="A690" s="27">
        <v>19</v>
      </c>
      <c r="B690" s="27"/>
      <c r="C690" s="27" t="s">
        <v>108</v>
      </c>
      <c r="D690" s="27" t="s">
        <v>1792</v>
      </c>
      <c r="E690" s="48" t="s">
        <v>109</v>
      </c>
      <c r="F690" s="27" t="s">
        <v>110</v>
      </c>
      <c r="G690" s="49" t="s">
        <v>111</v>
      </c>
      <c r="H690" s="392">
        <v>4700</v>
      </c>
      <c r="I690" s="28" t="s">
        <v>2550</v>
      </c>
      <c r="J690" s="28"/>
      <c r="K690" s="28"/>
      <c r="L690" s="30">
        <v>43312</v>
      </c>
      <c r="M690" s="27" t="s">
        <v>112</v>
      </c>
      <c r="N690" s="29"/>
    </row>
    <row r="691" spans="1:14" ht="42" customHeight="1">
      <c r="A691" s="27">
        <v>20</v>
      </c>
      <c r="B691" s="27"/>
      <c r="C691" s="27" t="s">
        <v>552</v>
      </c>
      <c r="D691" s="27" t="s">
        <v>2176</v>
      </c>
      <c r="E691" s="48" t="s">
        <v>553</v>
      </c>
      <c r="F691" s="27" t="s">
        <v>554</v>
      </c>
      <c r="G691" s="49" t="s">
        <v>555</v>
      </c>
      <c r="H691" s="392">
        <v>4140</v>
      </c>
      <c r="I691" s="28" t="s">
        <v>2550</v>
      </c>
      <c r="J691" s="28"/>
      <c r="K691" s="28"/>
      <c r="L691" s="30">
        <v>43250</v>
      </c>
      <c r="M691" s="27" t="s">
        <v>556</v>
      </c>
      <c r="N691" s="29"/>
    </row>
    <row r="692" spans="1:14" ht="42" customHeight="1">
      <c r="A692" s="27">
        <v>21</v>
      </c>
      <c r="B692" s="27"/>
      <c r="C692" s="27" t="s">
        <v>1769</v>
      </c>
      <c r="D692" s="27" t="s">
        <v>1782</v>
      </c>
      <c r="E692" s="46" t="s">
        <v>1770</v>
      </c>
      <c r="F692" s="253" t="s">
        <v>1771</v>
      </c>
      <c r="G692" s="49" t="s">
        <v>1772</v>
      </c>
      <c r="H692" s="392">
        <v>20050</v>
      </c>
      <c r="I692" s="28" t="s">
        <v>2550</v>
      </c>
      <c r="J692" s="28"/>
      <c r="K692" s="28"/>
      <c r="L692" s="30">
        <v>43278</v>
      </c>
      <c r="M692" s="27" t="s">
        <v>1773</v>
      </c>
      <c r="N692" s="29"/>
    </row>
    <row r="693" spans="1:14" ht="42" customHeight="1">
      <c r="A693" s="599">
        <v>22</v>
      </c>
      <c r="B693" s="50"/>
      <c r="C693" s="27" t="s">
        <v>1779</v>
      </c>
      <c r="D693" s="27" t="s">
        <v>811</v>
      </c>
      <c r="E693" s="608" t="s">
        <v>1780</v>
      </c>
      <c r="F693" s="609" t="s">
        <v>1781</v>
      </c>
      <c r="G693" s="49" t="s">
        <v>2022</v>
      </c>
      <c r="H693" s="392">
        <v>3400</v>
      </c>
      <c r="I693" s="597" t="s">
        <v>2550</v>
      </c>
      <c r="J693" s="28"/>
      <c r="K693" s="28"/>
      <c r="L693" s="30">
        <v>43251</v>
      </c>
      <c r="M693" s="59" t="s">
        <v>2023</v>
      </c>
      <c r="N693" s="29"/>
    </row>
    <row r="694" spans="1:14" ht="42" customHeight="1">
      <c r="A694" s="604"/>
      <c r="B694" s="371"/>
      <c r="C694" s="27" t="s">
        <v>1917</v>
      </c>
      <c r="D694" s="27" t="s">
        <v>811</v>
      </c>
      <c r="E694" s="606"/>
      <c r="F694" s="610"/>
      <c r="G694" s="49" t="s">
        <v>2296</v>
      </c>
      <c r="H694" s="392">
        <v>2970</v>
      </c>
      <c r="I694" s="598"/>
      <c r="J694" s="28"/>
      <c r="K694" s="28"/>
      <c r="L694" s="30">
        <v>43251</v>
      </c>
      <c r="M694" s="59" t="s">
        <v>2023</v>
      </c>
      <c r="N694" s="29"/>
    </row>
    <row r="695" spans="1:14" ht="42" customHeight="1">
      <c r="A695" s="604"/>
      <c r="B695" s="371"/>
      <c r="C695" s="27" t="s">
        <v>2024</v>
      </c>
      <c r="D695" s="27" t="s">
        <v>811</v>
      </c>
      <c r="E695" s="606"/>
      <c r="F695" s="610"/>
      <c r="G695" s="49" t="s">
        <v>2067</v>
      </c>
      <c r="H695" s="392">
        <f>3430-750</f>
        <v>2680</v>
      </c>
      <c r="I695" s="598"/>
      <c r="J695" s="28"/>
      <c r="K695" s="530" t="s">
        <v>2064</v>
      </c>
      <c r="L695" s="30">
        <v>43320</v>
      </c>
      <c r="M695" s="59" t="s">
        <v>2023</v>
      </c>
      <c r="N695" s="29"/>
    </row>
    <row r="696" spans="1:14" ht="42" customHeight="1">
      <c r="A696" s="600"/>
      <c r="B696" s="57"/>
      <c r="C696" s="27" t="s">
        <v>2068</v>
      </c>
      <c r="D696" s="27" t="s">
        <v>812</v>
      </c>
      <c r="E696" s="607"/>
      <c r="F696" s="611"/>
      <c r="G696" s="49" t="s">
        <v>2069</v>
      </c>
      <c r="H696" s="392">
        <v>6000</v>
      </c>
      <c r="I696" s="603"/>
      <c r="J696" s="28"/>
      <c r="K696" s="28"/>
      <c r="L696" s="30">
        <v>43230</v>
      </c>
      <c r="M696" s="59" t="s">
        <v>2023</v>
      </c>
      <c r="N696" s="29"/>
    </row>
    <row r="697" spans="1:14" ht="42" customHeight="1">
      <c r="A697" s="348">
        <v>23</v>
      </c>
      <c r="B697" s="531">
        <v>3</v>
      </c>
      <c r="C697" s="27" t="s">
        <v>1967</v>
      </c>
      <c r="D697" s="27" t="s">
        <v>2553</v>
      </c>
      <c r="E697" s="525" t="s">
        <v>3827</v>
      </c>
      <c r="F697" s="526" t="s">
        <v>3828</v>
      </c>
      <c r="G697" s="49" t="s">
        <v>1381</v>
      </c>
      <c r="H697" s="392">
        <v>5000</v>
      </c>
      <c r="I697" s="28" t="s">
        <v>879</v>
      </c>
      <c r="J697" s="28"/>
      <c r="K697" s="28"/>
      <c r="L697" s="532">
        <v>43195</v>
      </c>
      <c r="M697" s="27" t="s">
        <v>3829</v>
      </c>
      <c r="N697" s="28"/>
    </row>
    <row r="698" spans="1:14" ht="42" customHeight="1">
      <c r="A698" s="27">
        <v>24</v>
      </c>
      <c r="B698" s="29"/>
      <c r="C698" s="27" t="s">
        <v>2297</v>
      </c>
      <c r="D698" s="27" t="s">
        <v>2298</v>
      </c>
      <c r="E698" s="48" t="s">
        <v>2299</v>
      </c>
      <c r="F698" s="49" t="s">
        <v>2300</v>
      </c>
      <c r="G698" s="49" t="s">
        <v>2301</v>
      </c>
      <c r="H698" s="392">
        <v>3000</v>
      </c>
      <c r="I698" s="28"/>
      <c r="J698" s="27"/>
      <c r="K698" s="27"/>
      <c r="L698" s="30">
        <v>43195</v>
      </c>
      <c r="M698" s="27" t="s">
        <v>2302</v>
      </c>
      <c r="N698" s="29"/>
    </row>
    <row r="699" spans="1:14" ht="42" customHeight="1">
      <c r="A699" s="349">
        <v>25</v>
      </c>
      <c r="B699" s="524"/>
      <c r="C699" s="88" t="s">
        <v>3811</v>
      </c>
      <c r="D699" s="88" t="s">
        <v>3812</v>
      </c>
      <c r="E699" s="525" t="s">
        <v>3813</v>
      </c>
      <c r="F699" s="524" t="s">
        <v>3814</v>
      </c>
      <c r="G699" s="49" t="s">
        <v>3685</v>
      </c>
      <c r="H699" s="533">
        <v>5000</v>
      </c>
      <c r="I699" s="50"/>
      <c r="J699" s="28"/>
      <c r="K699" s="28"/>
      <c r="L699" s="303">
        <v>43320</v>
      </c>
      <c r="M699" s="303" t="s">
        <v>3815</v>
      </c>
      <c r="N699" s="534"/>
    </row>
    <row r="700" spans="1:14" ht="42" customHeight="1">
      <c r="A700" s="348">
        <v>26</v>
      </c>
      <c r="B700" s="27"/>
      <c r="C700" s="27" t="s">
        <v>818</v>
      </c>
      <c r="D700" s="27" t="s">
        <v>2171</v>
      </c>
      <c r="E700" s="47" t="s">
        <v>819</v>
      </c>
      <c r="F700" s="120" t="s">
        <v>820</v>
      </c>
      <c r="G700" s="49" t="s">
        <v>821</v>
      </c>
      <c r="H700" s="392">
        <v>1549</v>
      </c>
      <c r="I700" s="28" t="s">
        <v>2550</v>
      </c>
      <c r="J700" s="28"/>
      <c r="K700" s="28"/>
      <c r="L700" s="30">
        <v>43187</v>
      </c>
      <c r="M700" s="27" t="s">
        <v>822</v>
      </c>
      <c r="N700" s="29"/>
    </row>
    <row r="701" spans="1:14" ht="42" customHeight="1">
      <c r="A701" s="27">
        <v>27</v>
      </c>
      <c r="B701" s="27"/>
      <c r="C701" s="27" t="s">
        <v>2333</v>
      </c>
      <c r="D701" s="27" t="s">
        <v>2174</v>
      </c>
      <c r="E701" s="48" t="s">
        <v>2334</v>
      </c>
      <c r="F701" s="120" t="s">
        <v>2335</v>
      </c>
      <c r="G701" s="49" t="s">
        <v>2336</v>
      </c>
      <c r="H701" s="392">
        <v>17200</v>
      </c>
      <c r="I701" s="28" t="s">
        <v>2550</v>
      </c>
      <c r="J701" s="28"/>
      <c r="K701" s="28"/>
      <c r="L701" s="30">
        <v>43279</v>
      </c>
      <c r="M701" s="30" t="s">
        <v>2337</v>
      </c>
      <c r="N701" s="29"/>
    </row>
    <row r="702" spans="1:14" ht="42" customHeight="1">
      <c r="A702" s="349">
        <v>28</v>
      </c>
      <c r="B702" s="27"/>
      <c r="C702" s="27" t="s">
        <v>2065</v>
      </c>
      <c r="D702" s="27" t="s">
        <v>2172</v>
      </c>
      <c r="E702" s="48" t="s">
        <v>823</v>
      </c>
      <c r="F702" s="27" t="s">
        <v>824</v>
      </c>
      <c r="G702" s="203" t="s">
        <v>825</v>
      </c>
      <c r="H702" s="200">
        <v>3050</v>
      </c>
      <c r="I702" s="28" t="s">
        <v>2550</v>
      </c>
      <c r="J702" s="28"/>
      <c r="K702" s="28"/>
      <c r="L702" s="30">
        <v>43201</v>
      </c>
      <c r="M702" s="27" t="s">
        <v>826</v>
      </c>
      <c r="N702" s="29"/>
    </row>
    <row r="703" spans="1:14" ht="42" customHeight="1">
      <c r="A703" s="348">
        <v>29</v>
      </c>
      <c r="B703" s="57"/>
      <c r="C703" s="27" t="s">
        <v>830</v>
      </c>
      <c r="D703" s="27" t="s">
        <v>2172</v>
      </c>
      <c r="E703" s="298" t="s">
        <v>827</v>
      </c>
      <c r="F703" s="112" t="s">
        <v>828</v>
      </c>
      <c r="G703" s="49" t="s">
        <v>831</v>
      </c>
      <c r="H703" s="428">
        <v>6200</v>
      </c>
      <c r="I703" s="28" t="s">
        <v>2550</v>
      </c>
      <c r="J703" s="28"/>
      <c r="K703" s="28"/>
      <c r="L703" s="30">
        <v>43336</v>
      </c>
      <c r="M703" s="27" t="s">
        <v>829</v>
      </c>
      <c r="N703" s="29"/>
    </row>
    <row r="704" spans="1:14" ht="42" customHeight="1">
      <c r="A704" s="599">
        <v>30</v>
      </c>
      <c r="B704" s="50"/>
      <c r="C704" s="27" t="s">
        <v>832</v>
      </c>
      <c r="D704" s="27" t="s">
        <v>2173</v>
      </c>
      <c r="E704" s="605" t="s">
        <v>833</v>
      </c>
      <c r="F704" s="599" t="s">
        <v>834</v>
      </c>
      <c r="G704" s="203" t="s">
        <v>835</v>
      </c>
      <c r="H704" s="535">
        <v>3200</v>
      </c>
      <c r="I704" s="597" t="s">
        <v>2550</v>
      </c>
      <c r="J704" s="28"/>
      <c r="K704" s="28"/>
      <c r="L704" s="30">
        <v>43258</v>
      </c>
      <c r="M704" s="27" t="s">
        <v>836</v>
      </c>
      <c r="N704" s="29"/>
    </row>
    <row r="705" spans="1:14" ht="42" customHeight="1">
      <c r="A705" s="600"/>
      <c r="B705" s="57"/>
      <c r="C705" s="27" t="s">
        <v>837</v>
      </c>
      <c r="D705" s="27" t="s">
        <v>2173</v>
      </c>
      <c r="E705" s="607"/>
      <c r="F705" s="600"/>
      <c r="G705" s="203" t="s">
        <v>835</v>
      </c>
      <c r="H705" s="536">
        <v>3200</v>
      </c>
      <c r="I705" s="603"/>
      <c r="J705" s="28"/>
      <c r="K705" s="28"/>
      <c r="L705" s="30">
        <v>43353</v>
      </c>
      <c r="M705" s="27" t="s">
        <v>836</v>
      </c>
      <c r="N705" s="29"/>
    </row>
    <row r="706" spans="1:14" ht="42" customHeight="1">
      <c r="A706" s="599">
        <v>31</v>
      </c>
      <c r="B706" s="114"/>
      <c r="C706" s="27" t="s">
        <v>3134</v>
      </c>
      <c r="D706" s="27" t="s">
        <v>3135</v>
      </c>
      <c r="E706" s="601" t="s">
        <v>2444</v>
      </c>
      <c r="F706" s="302"/>
      <c r="G706" s="49" t="s">
        <v>3136</v>
      </c>
      <c r="H706" s="429">
        <v>6000</v>
      </c>
      <c r="I706" s="371"/>
      <c r="J706" s="28"/>
      <c r="K706" s="28"/>
      <c r="L706" s="30">
        <v>43356</v>
      </c>
      <c r="M706" s="27" t="s">
        <v>69</v>
      </c>
      <c r="N706" s="29"/>
    </row>
    <row r="707" spans="1:14" ht="42" customHeight="1">
      <c r="A707" s="604"/>
      <c r="B707" s="371"/>
      <c r="C707" s="27" t="s">
        <v>70</v>
      </c>
      <c r="D707" s="27" t="s">
        <v>726</v>
      </c>
      <c r="E707" s="612"/>
      <c r="F707" s="484" t="s">
        <v>2445</v>
      </c>
      <c r="G707" s="49" t="s">
        <v>71</v>
      </c>
      <c r="H707" s="429">
        <v>7200</v>
      </c>
      <c r="I707" s="254" t="s">
        <v>879</v>
      </c>
      <c r="J707" s="28"/>
      <c r="K707" s="28"/>
      <c r="L707" s="30">
        <v>43355</v>
      </c>
      <c r="M707" s="27" t="s">
        <v>69</v>
      </c>
      <c r="N707" s="29"/>
    </row>
    <row r="708" spans="1:14" ht="42" customHeight="1">
      <c r="A708" s="604"/>
      <c r="B708" s="371"/>
      <c r="C708" s="27" t="s">
        <v>72</v>
      </c>
      <c r="D708" s="27" t="s">
        <v>727</v>
      </c>
      <c r="E708" s="612"/>
      <c r="F708" s="537"/>
      <c r="G708" s="49" t="s">
        <v>73</v>
      </c>
      <c r="H708" s="429">
        <v>20190</v>
      </c>
      <c r="I708" s="254"/>
      <c r="J708" s="28"/>
      <c r="K708" s="28"/>
      <c r="L708" s="30">
        <v>43114</v>
      </c>
      <c r="M708" s="27" t="s">
        <v>69</v>
      </c>
      <c r="N708" s="29"/>
    </row>
    <row r="709" spans="1:14" ht="42" customHeight="1">
      <c r="A709" s="600"/>
      <c r="B709" s="57"/>
      <c r="C709" s="27" t="s">
        <v>74</v>
      </c>
      <c r="D709" s="27" t="s">
        <v>728</v>
      </c>
      <c r="E709" s="602"/>
      <c r="F709" s="538"/>
      <c r="G709" s="49" t="s">
        <v>75</v>
      </c>
      <c r="H709" s="428">
        <v>7195</v>
      </c>
      <c r="I709" s="528"/>
      <c r="J709" s="28"/>
      <c r="K709" s="28"/>
      <c r="L709" s="30">
        <v>43276</v>
      </c>
      <c r="M709" s="27" t="s">
        <v>69</v>
      </c>
      <c r="N709" s="29"/>
    </row>
    <row r="710" spans="1:14" ht="42" customHeight="1">
      <c r="A710" s="27">
        <v>32</v>
      </c>
      <c r="B710" s="27" t="s">
        <v>2064</v>
      </c>
      <c r="C710" s="27" t="s">
        <v>76</v>
      </c>
      <c r="D710" s="27" t="s">
        <v>671</v>
      </c>
      <c r="E710" s="48" t="s">
        <v>77</v>
      </c>
      <c r="F710" s="27" t="s">
        <v>78</v>
      </c>
      <c r="G710" s="49" t="s">
        <v>2350</v>
      </c>
      <c r="H710" s="392">
        <v>5000</v>
      </c>
      <c r="I710" s="28" t="s">
        <v>2550</v>
      </c>
      <c r="J710" s="28"/>
      <c r="K710" s="28"/>
      <c r="L710" s="30">
        <v>43200</v>
      </c>
      <c r="M710" s="27" t="s">
        <v>79</v>
      </c>
      <c r="N710" s="27"/>
    </row>
    <row r="711" spans="1:14" ht="42" customHeight="1">
      <c r="A711" s="27">
        <v>33</v>
      </c>
      <c r="B711" s="27"/>
      <c r="C711" s="27" t="s">
        <v>2007</v>
      </c>
      <c r="D711" s="27" t="s">
        <v>2175</v>
      </c>
      <c r="E711" s="48" t="s">
        <v>2008</v>
      </c>
      <c r="F711" s="27" t="s">
        <v>2009</v>
      </c>
      <c r="G711" s="49" t="s">
        <v>2010</v>
      </c>
      <c r="H711" s="392">
        <v>1140</v>
      </c>
      <c r="I711" s="28" t="s">
        <v>2550</v>
      </c>
      <c r="J711" s="28"/>
      <c r="K711" s="28"/>
      <c r="L711" s="30">
        <v>43230</v>
      </c>
      <c r="M711" s="27" t="s">
        <v>947</v>
      </c>
      <c r="N711" s="29"/>
    </row>
    <row r="712" spans="1:14" ht="42" customHeight="1">
      <c r="A712" s="27">
        <v>34</v>
      </c>
      <c r="B712" s="27"/>
      <c r="C712" s="27" t="s">
        <v>960</v>
      </c>
      <c r="D712" s="27" t="s">
        <v>1787</v>
      </c>
      <c r="E712" s="48" t="s">
        <v>961</v>
      </c>
      <c r="F712" s="27" t="s">
        <v>962</v>
      </c>
      <c r="G712" s="49" t="s">
        <v>959</v>
      </c>
      <c r="H712" s="392">
        <v>5200</v>
      </c>
      <c r="I712" s="28" t="s">
        <v>2550</v>
      </c>
      <c r="J712" s="28"/>
      <c r="K712" s="28"/>
      <c r="L712" s="30">
        <v>43181</v>
      </c>
      <c r="M712" s="27" t="s">
        <v>963</v>
      </c>
      <c r="N712" s="29"/>
    </row>
    <row r="713" spans="1:14" ht="42" customHeight="1">
      <c r="A713" s="27">
        <v>35</v>
      </c>
      <c r="B713" s="27"/>
      <c r="C713" s="27" t="s">
        <v>964</v>
      </c>
      <c r="D713" s="27" t="s">
        <v>1788</v>
      </c>
      <c r="E713" s="48" t="s">
        <v>965</v>
      </c>
      <c r="F713" s="27" t="s">
        <v>966</v>
      </c>
      <c r="G713" s="49" t="s">
        <v>4054</v>
      </c>
      <c r="H713" s="392">
        <v>6476</v>
      </c>
      <c r="I713" s="28" t="s">
        <v>2550</v>
      </c>
      <c r="J713" s="28"/>
      <c r="K713" s="28"/>
      <c r="L713" s="30">
        <v>43214</v>
      </c>
      <c r="M713" s="27" t="s">
        <v>967</v>
      </c>
      <c r="N713" s="29"/>
    </row>
    <row r="714" spans="1:14" ht="42" customHeight="1">
      <c r="A714" s="27">
        <v>36</v>
      </c>
      <c r="B714" s="27"/>
      <c r="C714" s="27" t="s">
        <v>2078</v>
      </c>
      <c r="D714" s="27" t="s">
        <v>729</v>
      </c>
      <c r="E714" s="48" t="s">
        <v>2079</v>
      </c>
      <c r="F714" s="27" t="s">
        <v>2080</v>
      </c>
      <c r="G714" s="49" t="s">
        <v>2081</v>
      </c>
      <c r="H714" s="392">
        <v>600</v>
      </c>
      <c r="I714" s="28" t="s">
        <v>2550</v>
      </c>
      <c r="J714" s="28"/>
      <c r="K714" s="28"/>
      <c r="L714" s="30">
        <v>43181</v>
      </c>
      <c r="M714" s="27" t="s">
        <v>2082</v>
      </c>
      <c r="N714" s="29"/>
    </row>
    <row r="715" spans="1:14" ht="42" customHeight="1">
      <c r="A715" s="27">
        <v>37</v>
      </c>
      <c r="B715" s="27"/>
      <c r="C715" s="27" t="s">
        <v>1774</v>
      </c>
      <c r="D715" s="27" t="s">
        <v>810</v>
      </c>
      <c r="E715" s="46" t="s">
        <v>1775</v>
      </c>
      <c r="F715" s="253" t="s">
        <v>1776</v>
      </c>
      <c r="G715" s="49" t="s">
        <v>1777</v>
      </c>
      <c r="H715" s="392">
        <v>1877</v>
      </c>
      <c r="I715" s="28" t="s">
        <v>2550</v>
      </c>
      <c r="J715" s="28"/>
      <c r="K715" s="28"/>
      <c r="L715" s="30">
        <v>43368</v>
      </c>
      <c r="M715" s="27" t="s">
        <v>1778</v>
      </c>
      <c r="N715" s="29"/>
    </row>
    <row r="716" spans="1:14" ht="42" customHeight="1">
      <c r="A716" s="27">
        <v>38</v>
      </c>
      <c r="B716" s="29"/>
      <c r="C716" s="27" t="s">
        <v>2107</v>
      </c>
      <c r="D716" s="27" t="s">
        <v>2108</v>
      </c>
      <c r="E716" s="46" t="s">
        <v>2109</v>
      </c>
      <c r="F716" s="49" t="s">
        <v>2110</v>
      </c>
      <c r="G716" s="49" t="s">
        <v>2111</v>
      </c>
      <c r="H716" s="392">
        <v>4995</v>
      </c>
      <c r="I716" s="28" t="s">
        <v>2550</v>
      </c>
      <c r="J716" s="29"/>
      <c r="K716" s="29"/>
      <c r="L716" s="30">
        <v>43181</v>
      </c>
      <c r="M716" s="27" t="s">
        <v>2112</v>
      </c>
      <c r="N716" s="29"/>
    </row>
    <row r="717" spans="1:14" ht="42" customHeight="1">
      <c r="A717" s="27">
        <v>39</v>
      </c>
      <c r="B717" s="534"/>
      <c r="C717" s="331" t="s">
        <v>3464</v>
      </c>
      <c r="D717" s="539" t="s">
        <v>3465</v>
      </c>
      <c r="E717" s="28" t="s">
        <v>3466</v>
      </c>
      <c r="F717" s="122" t="s">
        <v>3467</v>
      </c>
      <c r="G717" s="121" t="s">
        <v>3468</v>
      </c>
      <c r="H717" s="540">
        <v>5000</v>
      </c>
      <c r="I717" s="28" t="s">
        <v>2550</v>
      </c>
      <c r="J717" s="28"/>
      <c r="K717" s="28"/>
      <c r="L717" s="541">
        <v>43214</v>
      </c>
      <c r="M717" s="303" t="s">
        <v>3469</v>
      </c>
      <c r="N717" s="534"/>
    </row>
    <row r="718" spans="1:14" ht="42" customHeight="1">
      <c r="A718" s="27">
        <v>40</v>
      </c>
      <c r="B718" s="534"/>
      <c r="C718" s="88" t="s">
        <v>4055</v>
      </c>
      <c r="D718" s="88" t="s">
        <v>4056</v>
      </c>
      <c r="E718" s="27" t="s">
        <v>4057</v>
      </c>
      <c r="F718" s="331" t="s">
        <v>4058</v>
      </c>
      <c r="G718" s="49" t="s">
        <v>4059</v>
      </c>
      <c r="H718" s="527">
        <v>4800</v>
      </c>
      <c r="I718" s="28" t="s">
        <v>2550</v>
      </c>
      <c r="J718" s="28"/>
      <c r="K718" s="28"/>
      <c r="L718" s="303">
        <v>43371</v>
      </c>
      <c r="M718" s="303" t="s">
        <v>4060</v>
      </c>
      <c r="N718" s="534"/>
    </row>
    <row r="719" spans="1:14" ht="42" customHeight="1">
      <c r="A719" s="27">
        <v>41</v>
      </c>
      <c r="B719" s="534"/>
      <c r="C719" s="88" t="s">
        <v>4061</v>
      </c>
      <c r="D719" s="88" t="s">
        <v>4062</v>
      </c>
      <c r="E719" s="27" t="s">
        <v>4063</v>
      </c>
      <c r="F719" s="539" t="s">
        <v>4064</v>
      </c>
      <c r="G719" s="253" t="s">
        <v>4065</v>
      </c>
      <c r="H719" s="527">
        <v>2450</v>
      </c>
      <c r="I719" s="28" t="s">
        <v>2550</v>
      </c>
      <c r="J719" s="28"/>
      <c r="K719" s="28"/>
      <c r="L719" s="303">
        <v>43270</v>
      </c>
      <c r="M719" s="303" t="s">
        <v>4066</v>
      </c>
      <c r="N719" s="534"/>
    </row>
    <row r="720" spans="1:14" ht="42" customHeight="1">
      <c r="A720" s="27">
        <v>42</v>
      </c>
      <c r="B720" s="534"/>
      <c r="C720" s="88" t="s">
        <v>4067</v>
      </c>
      <c r="D720" s="88" t="s">
        <v>4068</v>
      </c>
      <c r="E720" s="46" t="s">
        <v>4069</v>
      </c>
      <c r="F720" s="539" t="s">
        <v>4070</v>
      </c>
      <c r="G720" s="253" t="s">
        <v>4071</v>
      </c>
      <c r="H720" s="527">
        <v>3000</v>
      </c>
      <c r="I720" s="28" t="s">
        <v>879</v>
      </c>
      <c r="J720" s="28"/>
      <c r="K720" s="28"/>
      <c r="L720" s="303">
        <v>43371</v>
      </c>
      <c r="M720" s="303" t="s">
        <v>4072</v>
      </c>
      <c r="N720" s="534"/>
    </row>
    <row r="721" spans="1:14" ht="42" customHeight="1">
      <c r="A721" s="27">
        <v>43</v>
      </c>
      <c r="B721" s="534"/>
      <c r="C721" s="88" t="s">
        <v>4073</v>
      </c>
      <c r="D721" s="27" t="s">
        <v>801</v>
      </c>
      <c r="E721" s="46" t="s">
        <v>4074</v>
      </c>
      <c r="F721" s="539" t="s">
        <v>4075</v>
      </c>
      <c r="G721" s="253" t="s">
        <v>4076</v>
      </c>
      <c r="H721" s="527">
        <v>10000</v>
      </c>
      <c r="I721" s="28" t="s">
        <v>879</v>
      </c>
      <c r="J721" s="28"/>
      <c r="K721" s="28"/>
      <c r="L721" s="303">
        <v>43371</v>
      </c>
      <c r="M721" s="303" t="s">
        <v>4077</v>
      </c>
      <c r="N721" s="534"/>
    </row>
    <row r="722" spans="1:14" ht="42" customHeight="1">
      <c r="A722" s="27">
        <v>90</v>
      </c>
      <c r="B722" s="534"/>
      <c r="C722" s="88" t="s">
        <v>4078</v>
      </c>
      <c r="D722" s="88" t="s">
        <v>4079</v>
      </c>
      <c r="E722" s="27" t="s">
        <v>4080</v>
      </c>
      <c r="F722" s="331" t="s">
        <v>4081</v>
      </c>
      <c r="G722" s="49" t="s">
        <v>4082</v>
      </c>
      <c r="H722" s="527">
        <v>9650</v>
      </c>
      <c r="I722" s="28"/>
      <c r="J722" s="28"/>
      <c r="K722" s="28"/>
      <c r="L722" s="303">
        <v>43327</v>
      </c>
      <c r="M722" s="88" t="s">
        <v>4083</v>
      </c>
      <c r="N722" s="534"/>
    </row>
    <row r="723" spans="1:14" ht="42" customHeight="1">
      <c r="A723" s="27">
        <v>45</v>
      </c>
      <c r="B723" s="28"/>
      <c r="C723" s="31" t="s">
        <v>2303</v>
      </c>
      <c r="D723" s="31" t="s">
        <v>2304</v>
      </c>
      <c r="E723" s="300" t="s">
        <v>2305</v>
      </c>
      <c r="F723" s="114" t="s">
        <v>2306</v>
      </c>
      <c r="G723" s="211" t="s">
        <v>2307</v>
      </c>
      <c r="H723" s="428">
        <v>5000</v>
      </c>
      <c r="I723" s="57" t="s">
        <v>2550</v>
      </c>
      <c r="J723" s="57"/>
      <c r="K723" s="57"/>
      <c r="L723" s="73">
        <v>43245</v>
      </c>
      <c r="M723" s="31" t="s">
        <v>2308</v>
      </c>
      <c r="N723" s="528"/>
    </row>
    <row r="724" spans="1:14" ht="42" customHeight="1">
      <c r="A724" s="599">
        <v>46</v>
      </c>
      <c r="B724" s="371"/>
      <c r="C724" s="27" t="s">
        <v>559</v>
      </c>
      <c r="D724" s="27" t="s">
        <v>1793</v>
      </c>
      <c r="E724" s="605" t="s">
        <v>2309</v>
      </c>
      <c r="F724" s="112" t="s">
        <v>557</v>
      </c>
      <c r="G724" s="49" t="s">
        <v>2310</v>
      </c>
      <c r="H724" s="429">
        <v>14500</v>
      </c>
      <c r="I724" s="597" t="s">
        <v>2550</v>
      </c>
      <c r="J724" s="28"/>
      <c r="K724" s="28"/>
      <c r="L724" s="30">
        <v>43216</v>
      </c>
      <c r="M724" s="59" t="s">
        <v>558</v>
      </c>
      <c r="N724" s="29"/>
    </row>
    <row r="725" spans="1:14" ht="42" customHeight="1">
      <c r="A725" s="600"/>
      <c r="B725" s="57"/>
      <c r="C725" s="27" t="s">
        <v>560</v>
      </c>
      <c r="D725" s="27" t="s">
        <v>1794</v>
      </c>
      <c r="E725" s="607"/>
      <c r="F725" s="31"/>
      <c r="G725" s="49" t="s">
        <v>561</v>
      </c>
      <c r="H725" s="428">
        <v>2750</v>
      </c>
      <c r="I725" s="603"/>
      <c r="J725" s="28"/>
      <c r="K725" s="28"/>
      <c r="L725" s="73">
        <v>43364</v>
      </c>
      <c r="M725" s="59" t="s">
        <v>558</v>
      </c>
      <c r="N725" s="29"/>
    </row>
    <row r="726" spans="1:14" ht="42" customHeight="1">
      <c r="A726" s="27">
        <v>47</v>
      </c>
      <c r="B726" s="27"/>
      <c r="C726" s="27" t="s">
        <v>562</v>
      </c>
      <c r="D726" s="27" t="s">
        <v>1795</v>
      </c>
      <c r="E726" s="48" t="s">
        <v>563</v>
      </c>
      <c r="F726" s="27" t="s">
        <v>564</v>
      </c>
      <c r="G726" s="49" t="s">
        <v>565</v>
      </c>
      <c r="H726" s="392">
        <v>5050</v>
      </c>
      <c r="I726" s="28" t="s">
        <v>2550</v>
      </c>
      <c r="J726" s="28"/>
      <c r="K726" s="28"/>
      <c r="L726" s="30">
        <v>43364</v>
      </c>
      <c r="M726" s="27" t="s">
        <v>566</v>
      </c>
      <c r="N726" s="29"/>
    </row>
    <row r="727" spans="1:14" ht="42" customHeight="1">
      <c r="A727" s="27">
        <v>48</v>
      </c>
      <c r="B727" s="27"/>
      <c r="C727" s="27" t="s">
        <v>567</v>
      </c>
      <c r="D727" s="27" t="s">
        <v>1796</v>
      </c>
      <c r="E727" s="48" t="s">
        <v>1827</v>
      </c>
      <c r="F727" s="27" t="s">
        <v>568</v>
      </c>
      <c r="G727" s="49" t="s">
        <v>569</v>
      </c>
      <c r="H727" s="415">
        <v>3000</v>
      </c>
      <c r="I727" s="28" t="s">
        <v>2550</v>
      </c>
      <c r="J727" s="28"/>
      <c r="K727" s="28"/>
      <c r="L727" s="30">
        <v>43294</v>
      </c>
      <c r="M727" s="27" t="s">
        <v>570</v>
      </c>
      <c r="N727" s="29"/>
    </row>
    <row r="728" spans="1:14" ht="42" customHeight="1">
      <c r="A728" s="27">
        <v>49</v>
      </c>
      <c r="B728" s="27"/>
      <c r="C728" s="27" t="s">
        <v>571</v>
      </c>
      <c r="D728" s="27" t="s">
        <v>1794</v>
      </c>
      <c r="E728" s="48" t="s">
        <v>572</v>
      </c>
      <c r="F728" s="27" t="s">
        <v>573</v>
      </c>
      <c r="G728" s="49" t="s">
        <v>574</v>
      </c>
      <c r="H728" s="392">
        <v>10050</v>
      </c>
      <c r="I728" s="28" t="s">
        <v>2550</v>
      </c>
      <c r="J728" s="28"/>
      <c r="K728" s="28"/>
      <c r="L728" s="30">
        <v>43284</v>
      </c>
      <c r="M728" s="27" t="s">
        <v>575</v>
      </c>
      <c r="N728" s="29"/>
    </row>
    <row r="729" spans="1:14" ht="42" customHeight="1">
      <c r="A729" s="599">
        <v>50</v>
      </c>
      <c r="B729" s="50"/>
      <c r="C729" s="27" t="s">
        <v>576</v>
      </c>
      <c r="D729" s="27" t="s">
        <v>1798</v>
      </c>
      <c r="E729" s="605" t="s">
        <v>577</v>
      </c>
      <c r="F729" s="599" t="s">
        <v>578</v>
      </c>
      <c r="G729" s="49" t="s">
        <v>579</v>
      </c>
      <c r="H729" s="529">
        <v>169</v>
      </c>
      <c r="I729" s="597" t="s">
        <v>2550</v>
      </c>
      <c r="J729" s="28"/>
      <c r="K729" s="28"/>
      <c r="L729" s="30">
        <v>43322</v>
      </c>
      <c r="M729" s="27" t="s">
        <v>580</v>
      </c>
      <c r="N729" s="29"/>
    </row>
    <row r="730" spans="1:14" ht="42" customHeight="1">
      <c r="A730" s="600"/>
      <c r="B730" s="57"/>
      <c r="C730" s="27" t="s">
        <v>581</v>
      </c>
      <c r="D730" s="27" t="s">
        <v>1799</v>
      </c>
      <c r="E730" s="607"/>
      <c r="F730" s="600"/>
      <c r="G730" s="49" t="s">
        <v>582</v>
      </c>
      <c r="H730" s="428">
        <v>75000</v>
      </c>
      <c r="I730" s="603"/>
      <c r="J730" s="28"/>
      <c r="K730" s="28"/>
      <c r="L730" s="30">
        <v>43284</v>
      </c>
      <c r="M730" s="27" t="s">
        <v>583</v>
      </c>
      <c r="N730" s="29"/>
    </row>
    <row r="731" spans="1:14" ht="42" customHeight="1">
      <c r="A731" s="27">
        <v>51</v>
      </c>
      <c r="B731" s="27"/>
      <c r="C731" s="27" t="s">
        <v>584</v>
      </c>
      <c r="D731" s="27" t="s">
        <v>1800</v>
      </c>
      <c r="E731" s="48" t="s">
        <v>585</v>
      </c>
      <c r="F731" s="27" t="s">
        <v>586</v>
      </c>
      <c r="G731" s="49" t="s">
        <v>587</v>
      </c>
      <c r="H731" s="392">
        <f>1842+24400</f>
        <v>26242</v>
      </c>
      <c r="I731" s="28" t="s">
        <v>2550</v>
      </c>
      <c r="J731" s="28"/>
      <c r="K731" s="28"/>
      <c r="L731" s="30">
        <v>43194</v>
      </c>
      <c r="M731" s="27" t="s">
        <v>588</v>
      </c>
      <c r="N731" s="29"/>
    </row>
    <row r="732" spans="1:14" ht="42" customHeight="1">
      <c r="A732" s="27">
        <v>52</v>
      </c>
      <c r="B732" s="27"/>
      <c r="C732" s="27" t="s">
        <v>1828</v>
      </c>
      <c r="D732" s="27" t="s">
        <v>1829</v>
      </c>
      <c r="E732" s="48" t="s">
        <v>1830</v>
      </c>
      <c r="F732" s="27" t="s">
        <v>1831</v>
      </c>
      <c r="G732" s="49" t="s">
        <v>1832</v>
      </c>
      <c r="H732" s="392">
        <v>5400</v>
      </c>
      <c r="I732" s="28" t="s">
        <v>2550</v>
      </c>
      <c r="J732" s="28"/>
      <c r="K732" s="28"/>
      <c r="L732" s="30">
        <v>43368</v>
      </c>
      <c r="M732" s="27" t="s">
        <v>1833</v>
      </c>
      <c r="N732" s="29"/>
    </row>
    <row r="733" spans="1:14" ht="42" customHeight="1">
      <c r="A733" s="27">
        <v>53</v>
      </c>
      <c r="B733" s="27"/>
      <c r="C733" s="27" t="s">
        <v>4084</v>
      </c>
      <c r="D733" s="27" t="s">
        <v>4085</v>
      </c>
      <c r="E733" s="46" t="s">
        <v>4086</v>
      </c>
      <c r="F733" s="49" t="s">
        <v>4087</v>
      </c>
      <c r="G733" s="49" t="s">
        <v>4088</v>
      </c>
      <c r="H733" s="542">
        <v>3000</v>
      </c>
      <c r="I733" s="28" t="s">
        <v>879</v>
      </c>
      <c r="J733" s="28"/>
      <c r="K733" s="543"/>
      <c r="L733" s="30">
        <v>43721</v>
      </c>
      <c r="M733" s="27" t="s">
        <v>4089</v>
      </c>
      <c r="N733" s="29"/>
    </row>
    <row r="734" spans="1:14" ht="42" customHeight="1">
      <c r="A734" s="27">
        <v>54</v>
      </c>
      <c r="B734" s="27"/>
      <c r="C734" s="27" t="s">
        <v>2479</v>
      </c>
      <c r="D734" s="27" t="s">
        <v>1802</v>
      </c>
      <c r="E734" s="48" t="s">
        <v>2480</v>
      </c>
      <c r="F734" s="27" t="s">
        <v>2481</v>
      </c>
      <c r="G734" s="49" t="s">
        <v>2482</v>
      </c>
      <c r="H734" s="392">
        <v>2418</v>
      </c>
      <c r="I734" s="28" t="s">
        <v>2550</v>
      </c>
      <c r="J734" s="28"/>
      <c r="K734" s="28"/>
      <c r="L734" s="30">
        <v>43223</v>
      </c>
      <c r="M734" s="27" t="s">
        <v>2483</v>
      </c>
      <c r="N734" s="29"/>
    </row>
    <row r="735" spans="1:14" ht="42" customHeight="1">
      <c r="A735" s="27">
        <v>55</v>
      </c>
      <c r="B735" s="27"/>
      <c r="C735" s="27" t="s">
        <v>2484</v>
      </c>
      <c r="D735" s="27" t="s">
        <v>1803</v>
      </c>
      <c r="E735" s="48" t="s">
        <v>2485</v>
      </c>
      <c r="F735" s="27" t="s">
        <v>2486</v>
      </c>
      <c r="G735" s="49" t="s">
        <v>2487</v>
      </c>
      <c r="H735" s="392">
        <v>2689</v>
      </c>
      <c r="I735" s="28" t="s">
        <v>2550</v>
      </c>
      <c r="J735" s="28"/>
      <c r="K735" s="28"/>
      <c r="L735" s="30">
        <v>43371</v>
      </c>
      <c r="M735" s="27" t="s">
        <v>2488</v>
      </c>
      <c r="N735" s="29"/>
    </row>
    <row r="736" spans="1:14" ht="42" customHeight="1">
      <c r="A736" s="27">
        <v>56</v>
      </c>
      <c r="B736" s="27"/>
      <c r="C736" s="27" t="s">
        <v>2489</v>
      </c>
      <c r="D736" s="27" t="s">
        <v>1801</v>
      </c>
      <c r="E736" s="48" t="s">
        <v>2490</v>
      </c>
      <c r="F736" s="27" t="s">
        <v>2491</v>
      </c>
      <c r="G736" s="49" t="s">
        <v>2492</v>
      </c>
      <c r="H736" s="392">
        <v>3218</v>
      </c>
      <c r="I736" s="28" t="s">
        <v>2550</v>
      </c>
      <c r="J736" s="28"/>
      <c r="K736" s="28"/>
      <c r="L736" s="30">
        <v>43187</v>
      </c>
      <c r="M736" s="27" t="s">
        <v>2493</v>
      </c>
      <c r="N736" s="29"/>
    </row>
    <row r="737" spans="1:14" ht="42" customHeight="1">
      <c r="A737" s="27">
        <v>57</v>
      </c>
      <c r="B737" s="27"/>
      <c r="C737" s="27" t="s">
        <v>2494</v>
      </c>
      <c r="D737" s="27" t="s">
        <v>1804</v>
      </c>
      <c r="E737" s="48" t="s">
        <v>2495</v>
      </c>
      <c r="F737" s="27" t="s">
        <v>2496</v>
      </c>
      <c r="G737" s="121" t="s">
        <v>2497</v>
      </c>
      <c r="H737" s="392">
        <v>2050</v>
      </c>
      <c r="I737" s="28" t="s">
        <v>2550</v>
      </c>
      <c r="J737" s="28"/>
      <c r="K737" s="28"/>
      <c r="L737" s="30">
        <v>43238</v>
      </c>
      <c r="M737" s="27" t="s">
        <v>2498</v>
      </c>
      <c r="N737" s="29"/>
    </row>
    <row r="738" spans="1:14" ht="42" customHeight="1">
      <c r="A738" s="27">
        <v>58</v>
      </c>
      <c r="B738" s="27"/>
      <c r="C738" s="27" t="s">
        <v>2499</v>
      </c>
      <c r="D738" s="27" t="s">
        <v>1805</v>
      </c>
      <c r="E738" s="48" t="s">
        <v>2500</v>
      </c>
      <c r="F738" s="27" t="s">
        <v>2501</v>
      </c>
      <c r="G738" s="49" t="s">
        <v>2502</v>
      </c>
      <c r="H738" s="392">
        <v>4679</v>
      </c>
      <c r="I738" s="28" t="s">
        <v>2550</v>
      </c>
      <c r="J738" s="28"/>
      <c r="K738" s="28"/>
      <c r="L738" s="30">
        <v>43270</v>
      </c>
      <c r="M738" s="27" t="s">
        <v>2503</v>
      </c>
      <c r="N738" s="29"/>
    </row>
    <row r="739" spans="1:14" ht="42" customHeight="1">
      <c r="A739" s="27">
        <v>59</v>
      </c>
      <c r="B739" s="27"/>
      <c r="C739" s="27" t="s">
        <v>2504</v>
      </c>
      <c r="D739" s="27" t="s">
        <v>1806</v>
      </c>
      <c r="E739" s="46" t="s">
        <v>2505</v>
      </c>
      <c r="F739" s="49" t="s">
        <v>2506</v>
      </c>
      <c r="G739" s="49" t="s">
        <v>2507</v>
      </c>
      <c r="H739" s="392">
        <v>2720</v>
      </c>
      <c r="I739" s="28" t="s">
        <v>2550</v>
      </c>
      <c r="J739" s="28"/>
      <c r="K739" s="28"/>
      <c r="L739" s="30">
        <v>43334</v>
      </c>
      <c r="M739" s="27" t="s">
        <v>2508</v>
      </c>
      <c r="N739" s="29"/>
    </row>
    <row r="740" spans="1:14" ht="42" customHeight="1">
      <c r="A740" s="27">
        <v>60</v>
      </c>
      <c r="B740" s="27"/>
      <c r="C740" s="27" t="s">
        <v>2509</v>
      </c>
      <c r="D740" s="27" t="s">
        <v>1807</v>
      </c>
      <c r="E740" s="46" t="s">
        <v>1834</v>
      </c>
      <c r="F740" s="122" t="s">
        <v>2510</v>
      </c>
      <c r="G740" s="121" t="s">
        <v>2511</v>
      </c>
      <c r="H740" s="392">
        <v>20050</v>
      </c>
      <c r="I740" s="28" t="s">
        <v>2550</v>
      </c>
      <c r="J740" s="28"/>
      <c r="K740" s="28"/>
      <c r="L740" s="30">
        <v>43284</v>
      </c>
      <c r="M740" s="27" t="s">
        <v>2512</v>
      </c>
      <c r="N740" s="29"/>
    </row>
    <row r="741" spans="1:14" ht="42" customHeight="1">
      <c r="A741" s="27">
        <v>61</v>
      </c>
      <c r="B741" s="27"/>
      <c r="C741" s="27" t="s">
        <v>2513</v>
      </c>
      <c r="D741" s="27" t="s">
        <v>1808</v>
      </c>
      <c r="E741" s="46" t="s">
        <v>1214</v>
      </c>
      <c r="F741" s="122" t="s">
        <v>1215</v>
      </c>
      <c r="G741" s="121" t="s">
        <v>1216</v>
      </c>
      <c r="H741" s="392">
        <v>6523</v>
      </c>
      <c r="I741" s="28" t="s">
        <v>2550</v>
      </c>
      <c r="J741" s="28"/>
      <c r="K741" s="28"/>
      <c r="L741" s="30">
        <v>43371</v>
      </c>
      <c r="M741" s="27" t="s">
        <v>1217</v>
      </c>
      <c r="N741" s="29"/>
    </row>
    <row r="742" spans="1:14" ht="42" customHeight="1">
      <c r="A742" s="27">
        <v>62</v>
      </c>
      <c r="B742" s="27"/>
      <c r="C742" s="27" t="s">
        <v>1218</v>
      </c>
      <c r="D742" s="27" t="s">
        <v>1809</v>
      </c>
      <c r="E742" s="46" t="s">
        <v>1219</v>
      </c>
      <c r="F742" s="122" t="s">
        <v>1220</v>
      </c>
      <c r="G742" s="121" t="s">
        <v>1221</v>
      </c>
      <c r="H742" s="392">
        <f>6630+200</f>
        <v>6830</v>
      </c>
      <c r="I742" s="28" t="s">
        <v>2550</v>
      </c>
      <c r="J742" s="28"/>
      <c r="K742" s="28"/>
      <c r="L742" s="30">
        <v>43329</v>
      </c>
      <c r="M742" s="27" t="s">
        <v>1222</v>
      </c>
      <c r="N742" s="29"/>
    </row>
    <row r="743" spans="1:14" ht="42" customHeight="1">
      <c r="A743" s="27">
        <v>63</v>
      </c>
      <c r="B743" s="50"/>
      <c r="C743" s="27" t="s">
        <v>730</v>
      </c>
      <c r="D743" s="27" t="s">
        <v>1810</v>
      </c>
      <c r="E743" s="544" t="s">
        <v>731</v>
      </c>
      <c r="F743" s="545" t="s">
        <v>732</v>
      </c>
      <c r="G743" s="121" t="s">
        <v>589</v>
      </c>
      <c r="H743" s="529">
        <v>5050</v>
      </c>
      <c r="I743" s="50" t="s">
        <v>2550</v>
      </c>
      <c r="J743" s="28"/>
      <c r="K743" s="28"/>
      <c r="L743" s="30">
        <v>43175</v>
      </c>
      <c r="M743" s="30" t="s">
        <v>733</v>
      </c>
      <c r="N743" s="29"/>
    </row>
    <row r="744" spans="1:14" ht="42" customHeight="1">
      <c r="A744" s="27">
        <v>64</v>
      </c>
      <c r="B744" s="27"/>
      <c r="C744" s="27" t="s">
        <v>734</v>
      </c>
      <c r="D744" s="27" t="s">
        <v>1810</v>
      </c>
      <c r="E744" s="46" t="s">
        <v>735</v>
      </c>
      <c r="F744" s="122" t="s">
        <v>736</v>
      </c>
      <c r="G744" s="49" t="s">
        <v>737</v>
      </c>
      <c r="H744" s="392">
        <v>6700</v>
      </c>
      <c r="I744" s="28" t="s">
        <v>2550</v>
      </c>
      <c r="J744" s="28"/>
      <c r="K744" s="28"/>
      <c r="L744" s="30">
        <v>43175</v>
      </c>
      <c r="M744" s="27" t="s">
        <v>738</v>
      </c>
      <c r="N744" s="29"/>
    </row>
    <row r="745" spans="1:14" ht="42" customHeight="1">
      <c r="A745" s="27">
        <v>65</v>
      </c>
      <c r="B745" s="27"/>
      <c r="C745" s="27" t="s">
        <v>1681</v>
      </c>
      <c r="D745" s="27" t="s">
        <v>1810</v>
      </c>
      <c r="E745" s="46" t="s">
        <v>739</v>
      </c>
      <c r="F745" s="122" t="s">
        <v>740</v>
      </c>
      <c r="G745" s="121" t="s">
        <v>741</v>
      </c>
      <c r="H745" s="392">
        <v>3806</v>
      </c>
      <c r="I745" s="28" t="s">
        <v>2550</v>
      </c>
      <c r="J745" s="28"/>
      <c r="K745" s="28"/>
      <c r="L745" s="30">
        <v>43214</v>
      </c>
      <c r="M745" s="27" t="s">
        <v>742</v>
      </c>
      <c r="N745" s="29"/>
    </row>
    <row r="746" spans="1:14" ht="42" customHeight="1">
      <c r="A746" s="599">
        <v>66</v>
      </c>
      <c r="B746" s="50"/>
      <c r="C746" s="27" t="s">
        <v>743</v>
      </c>
      <c r="D746" s="27" t="s">
        <v>1811</v>
      </c>
      <c r="E746" s="608" t="s">
        <v>744</v>
      </c>
      <c r="F746" s="616" t="s">
        <v>745</v>
      </c>
      <c r="G746" s="121" t="s">
        <v>746</v>
      </c>
      <c r="H746" s="529">
        <v>3190</v>
      </c>
      <c r="I746" s="597" t="s">
        <v>2550</v>
      </c>
      <c r="J746" s="28"/>
      <c r="K746" s="28"/>
      <c r="L746" s="546">
        <v>43181</v>
      </c>
      <c r="M746" s="599" t="s">
        <v>747</v>
      </c>
      <c r="N746" s="29"/>
    </row>
    <row r="747" spans="1:14" ht="42" customHeight="1">
      <c r="A747" s="604"/>
      <c r="B747" s="371"/>
      <c r="C747" s="27" t="s">
        <v>942</v>
      </c>
      <c r="D747" s="27" t="s">
        <v>1812</v>
      </c>
      <c r="E747" s="606"/>
      <c r="F747" s="617"/>
      <c r="G747" s="121" t="s">
        <v>748</v>
      </c>
      <c r="H747" s="429">
        <v>3090</v>
      </c>
      <c r="I747" s="598"/>
      <c r="J747" s="28"/>
      <c r="K747" s="530" t="s">
        <v>2064</v>
      </c>
      <c r="L747" s="547">
        <v>43279</v>
      </c>
      <c r="M747" s="604"/>
      <c r="N747" s="29"/>
    </row>
    <row r="748" spans="1:14" ht="42" customHeight="1">
      <c r="A748" s="604"/>
      <c r="B748" s="371"/>
      <c r="C748" s="27" t="s">
        <v>749</v>
      </c>
      <c r="D748" s="27" t="s">
        <v>1813</v>
      </c>
      <c r="E748" s="606"/>
      <c r="F748" s="617"/>
      <c r="G748" s="121" t="s">
        <v>746</v>
      </c>
      <c r="H748" s="429">
        <v>3190</v>
      </c>
      <c r="I748" s="598"/>
      <c r="J748" s="28"/>
      <c r="K748" s="28"/>
      <c r="L748" s="547">
        <v>43273</v>
      </c>
      <c r="M748" s="604"/>
      <c r="N748" s="29"/>
    </row>
    <row r="749" spans="1:14" ht="42" customHeight="1">
      <c r="A749" s="600"/>
      <c r="B749" s="57"/>
      <c r="C749" s="27" t="s">
        <v>750</v>
      </c>
      <c r="D749" s="27" t="s">
        <v>1813</v>
      </c>
      <c r="E749" s="607"/>
      <c r="F749" s="618"/>
      <c r="G749" s="121" t="s">
        <v>2311</v>
      </c>
      <c r="H749" s="428">
        <v>3180</v>
      </c>
      <c r="I749" s="603"/>
      <c r="J749" s="28"/>
      <c r="K749" s="28"/>
      <c r="L749" s="548">
        <v>43273</v>
      </c>
      <c r="M749" s="600"/>
      <c r="N749" s="29"/>
    </row>
    <row r="750" spans="1:14" ht="42" customHeight="1">
      <c r="A750" s="599">
        <v>67</v>
      </c>
      <c r="B750" s="50"/>
      <c r="C750" s="27" t="s">
        <v>751</v>
      </c>
      <c r="D750" s="27" t="s">
        <v>1814</v>
      </c>
      <c r="E750" s="608" t="s">
        <v>752</v>
      </c>
      <c r="F750" s="616" t="s">
        <v>753</v>
      </c>
      <c r="G750" s="121" t="s">
        <v>754</v>
      </c>
      <c r="H750" s="529">
        <v>3200</v>
      </c>
      <c r="I750" s="597" t="s">
        <v>2550</v>
      </c>
      <c r="J750" s="28"/>
      <c r="K750" s="28"/>
      <c r="L750" s="297">
        <v>43276</v>
      </c>
      <c r="M750" s="599" t="s">
        <v>755</v>
      </c>
      <c r="N750" s="29"/>
    </row>
    <row r="751" spans="1:14" ht="42" customHeight="1">
      <c r="A751" s="600"/>
      <c r="B751" s="57"/>
      <c r="C751" s="27" t="s">
        <v>756</v>
      </c>
      <c r="D751" s="27" t="s">
        <v>1815</v>
      </c>
      <c r="E751" s="619"/>
      <c r="F751" s="618"/>
      <c r="G751" s="121" t="s">
        <v>757</v>
      </c>
      <c r="H751" s="428">
        <v>2825</v>
      </c>
      <c r="I751" s="603"/>
      <c r="J751" s="28"/>
      <c r="K751" s="28"/>
      <c r="L751" s="73">
        <v>43276</v>
      </c>
      <c r="M751" s="600"/>
      <c r="N751" s="29"/>
    </row>
    <row r="752" spans="1:14" ht="42" customHeight="1">
      <c r="A752" s="27">
        <v>68</v>
      </c>
      <c r="B752" s="27"/>
      <c r="C752" s="27" t="s">
        <v>758</v>
      </c>
      <c r="D752" s="27" t="s">
        <v>1816</v>
      </c>
      <c r="E752" s="46" t="s">
        <v>759</v>
      </c>
      <c r="F752" s="122" t="s">
        <v>760</v>
      </c>
      <c r="G752" s="121" t="s">
        <v>761</v>
      </c>
      <c r="H752" s="392">
        <v>4590</v>
      </c>
      <c r="I752" s="28" t="s">
        <v>2550</v>
      </c>
      <c r="J752" s="28"/>
      <c r="K752" s="28"/>
      <c r="L752" s="30">
        <v>43312</v>
      </c>
      <c r="M752" s="27" t="s">
        <v>762</v>
      </c>
      <c r="N752" s="29"/>
    </row>
    <row r="753" spans="1:14" ht="42" customHeight="1">
      <c r="A753" s="27">
        <v>69</v>
      </c>
      <c r="B753" s="27"/>
      <c r="C753" s="27" t="s">
        <v>763</v>
      </c>
      <c r="D753" s="27" t="s">
        <v>1812</v>
      </c>
      <c r="E753" s="46" t="s">
        <v>764</v>
      </c>
      <c r="F753" s="122" t="s">
        <v>1279</v>
      </c>
      <c r="G753" s="121" t="s">
        <v>1280</v>
      </c>
      <c r="H753" s="392">
        <v>2750</v>
      </c>
      <c r="I753" s="28" t="s">
        <v>2550</v>
      </c>
      <c r="J753" s="28"/>
      <c r="K753" s="28"/>
      <c r="L753" s="30">
        <v>43312</v>
      </c>
      <c r="M753" s="27" t="s">
        <v>1281</v>
      </c>
      <c r="N753" s="29"/>
    </row>
    <row r="754" spans="1:14" ht="42" customHeight="1">
      <c r="A754" s="27">
        <v>70</v>
      </c>
      <c r="B754" s="27"/>
      <c r="C754" s="27" t="s">
        <v>1282</v>
      </c>
      <c r="D754" s="27" t="s">
        <v>1817</v>
      </c>
      <c r="E754" s="46" t="s">
        <v>1283</v>
      </c>
      <c r="F754" s="122" t="s">
        <v>1284</v>
      </c>
      <c r="G754" s="121" t="s">
        <v>2312</v>
      </c>
      <c r="H754" s="392">
        <v>3200</v>
      </c>
      <c r="I754" s="28" t="s">
        <v>2550</v>
      </c>
      <c r="J754" s="28"/>
      <c r="K754" s="28"/>
      <c r="L754" s="30">
        <v>43311</v>
      </c>
      <c r="M754" s="27" t="s">
        <v>1251</v>
      </c>
      <c r="N754" s="29"/>
    </row>
    <row r="755" spans="1:14" ht="42" customHeight="1">
      <c r="A755" s="27">
        <v>71</v>
      </c>
      <c r="B755" s="27"/>
      <c r="C755" s="27" t="s">
        <v>1252</v>
      </c>
      <c r="D755" s="27" t="s">
        <v>1818</v>
      </c>
      <c r="E755" s="46" t="s">
        <v>1253</v>
      </c>
      <c r="F755" s="122" t="s">
        <v>1254</v>
      </c>
      <c r="G755" s="121" t="s">
        <v>1255</v>
      </c>
      <c r="H755" s="392">
        <v>5195</v>
      </c>
      <c r="I755" s="28" t="s">
        <v>2550</v>
      </c>
      <c r="J755" s="28"/>
      <c r="K755" s="28"/>
      <c r="L755" s="30">
        <v>43341</v>
      </c>
      <c r="M755" s="27" t="s">
        <v>1256</v>
      </c>
      <c r="N755" s="29"/>
    </row>
    <row r="756" spans="1:14" ht="42" customHeight="1">
      <c r="A756" s="599">
        <v>72</v>
      </c>
      <c r="B756" s="50"/>
      <c r="C756" s="27" t="s">
        <v>1257</v>
      </c>
      <c r="D756" s="27" t="s">
        <v>1819</v>
      </c>
      <c r="E756" s="608" t="s">
        <v>1258</v>
      </c>
      <c r="F756" s="616" t="s">
        <v>1259</v>
      </c>
      <c r="G756" s="121" t="s">
        <v>1260</v>
      </c>
      <c r="H756" s="529">
        <v>3000</v>
      </c>
      <c r="I756" s="597" t="s">
        <v>2550</v>
      </c>
      <c r="J756" s="28"/>
      <c r="K756" s="28"/>
      <c r="L756" s="297">
        <v>43328</v>
      </c>
      <c r="M756" s="59" t="s">
        <v>1261</v>
      </c>
      <c r="N756" s="29"/>
    </row>
    <row r="757" spans="1:14" ht="42" customHeight="1">
      <c r="A757" s="604"/>
      <c r="B757" s="371"/>
      <c r="C757" s="27" t="s">
        <v>1262</v>
      </c>
      <c r="D757" s="27" t="s">
        <v>1820</v>
      </c>
      <c r="E757" s="606"/>
      <c r="F757" s="617"/>
      <c r="G757" s="121" t="s">
        <v>1260</v>
      </c>
      <c r="H757" s="429">
        <v>3000</v>
      </c>
      <c r="I757" s="598"/>
      <c r="J757" s="28"/>
      <c r="K757" s="28"/>
      <c r="L757" s="252">
        <v>43314</v>
      </c>
      <c r="M757" s="254"/>
      <c r="N757" s="29"/>
    </row>
    <row r="758" spans="1:14" ht="42" customHeight="1">
      <c r="A758" s="604"/>
      <c r="B758" s="371"/>
      <c r="C758" s="27" t="s">
        <v>1263</v>
      </c>
      <c r="D758" s="27" t="s">
        <v>1819</v>
      </c>
      <c r="E758" s="606"/>
      <c r="F758" s="617"/>
      <c r="G758" s="121" t="s">
        <v>1264</v>
      </c>
      <c r="H758" s="429">
        <v>3050</v>
      </c>
      <c r="I758" s="598"/>
      <c r="J758" s="28"/>
      <c r="K758" s="28"/>
      <c r="L758" s="252">
        <v>43308</v>
      </c>
      <c r="M758" s="59" t="s">
        <v>1261</v>
      </c>
      <c r="N758" s="29"/>
    </row>
    <row r="759" spans="1:14" ht="42" customHeight="1">
      <c r="A759" s="604"/>
      <c r="B759" s="371"/>
      <c r="C759" s="27" t="s">
        <v>1265</v>
      </c>
      <c r="D759" s="27" t="s">
        <v>1820</v>
      </c>
      <c r="E759" s="606"/>
      <c r="F759" s="617"/>
      <c r="G759" s="121" t="s">
        <v>1266</v>
      </c>
      <c r="H759" s="429">
        <v>2600</v>
      </c>
      <c r="I759" s="598"/>
      <c r="J759" s="28"/>
      <c r="K759" s="28"/>
      <c r="L759" s="252">
        <v>43283</v>
      </c>
      <c r="M759" s="254"/>
      <c r="N759" s="29"/>
    </row>
    <row r="760" spans="1:14" ht="42" customHeight="1">
      <c r="A760" s="600"/>
      <c r="B760" s="57"/>
      <c r="C760" s="27" t="s">
        <v>1267</v>
      </c>
      <c r="D760" s="27" t="s">
        <v>1820</v>
      </c>
      <c r="E760" s="607"/>
      <c r="F760" s="618"/>
      <c r="G760" s="121" t="s">
        <v>1260</v>
      </c>
      <c r="H760" s="428">
        <v>3000</v>
      </c>
      <c r="I760" s="603"/>
      <c r="J760" s="28"/>
      <c r="K760" s="28"/>
      <c r="L760" s="549">
        <v>43278</v>
      </c>
      <c r="M760" s="528"/>
      <c r="N760" s="29"/>
    </row>
    <row r="761" spans="1:14" ht="42" customHeight="1">
      <c r="A761" s="599">
        <v>73</v>
      </c>
      <c r="B761" s="50"/>
      <c r="C761" s="27" t="s">
        <v>1268</v>
      </c>
      <c r="D761" s="27" t="s">
        <v>1821</v>
      </c>
      <c r="E761" s="544" t="s">
        <v>1269</v>
      </c>
      <c r="F761" s="545" t="s">
        <v>1270</v>
      </c>
      <c r="G761" s="121" t="s">
        <v>1271</v>
      </c>
      <c r="H761" s="529">
        <v>2200</v>
      </c>
      <c r="I761" s="597" t="s">
        <v>2550</v>
      </c>
      <c r="J761" s="28"/>
      <c r="K761" s="28"/>
      <c r="L761" s="30">
        <v>43228</v>
      </c>
      <c r="M761" s="59" t="s">
        <v>1272</v>
      </c>
      <c r="N761" s="29"/>
    </row>
    <row r="762" spans="1:14" ht="42" customHeight="1">
      <c r="A762" s="600"/>
      <c r="B762" s="371"/>
      <c r="C762" s="27" t="s">
        <v>1273</v>
      </c>
      <c r="D762" s="27" t="s">
        <v>1822</v>
      </c>
      <c r="E762" s="550"/>
      <c r="F762" s="551"/>
      <c r="G762" s="121" t="s">
        <v>1274</v>
      </c>
      <c r="H762" s="429">
        <v>3200</v>
      </c>
      <c r="I762" s="598"/>
      <c r="J762" s="28"/>
      <c r="K762" s="28"/>
      <c r="L762" s="30">
        <v>43230</v>
      </c>
      <c r="M762" s="528"/>
      <c r="N762" s="29"/>
    </row>
    <row r="763" spans="1:14" ht="42" customHeight="1">
      <c r="A763" s="27">
        <v>74</v>
      </c>
      <c r="B763" s="27"/>
      <c r="C763" s="27" t="s">
        <v>1275</v>
      </c>
      <c r="D763" s="27" t="s">
        <v>1823</v>
      </c>
      <c r="E763" s="46" t="s">
        <v>1276</v>
      </c>
      <c r="F763" s="302" t="s">
        <v>2313</v>
      </c>
      <c r="G763" s="121" t="s">
        <v>1277</v>
      </c>
      <c r="H763" s="392">
        <v>5050</v>
      </c>
      <c r="I763" s="28" t="s">
        <v>2550</v>
      </c>
      <c r="J763" s="28"/>
      <c r="K763" s="28"/>
      <c r="L763" s="30">
        <v>43322</v>
      </c>
      <c r="M763" s="27" t="s">
        <v>1278</v>
      </c>
      <c r="N763" s="29"/>
    </row>
    <row r="764" spans="1:14" ht="42" customHeight="1">
      <c r="A764" s="27">
        <v>75</v>
      </c>
      <c r="B764" s="27"/>
      <c r="C764" s="27" t="s">
        <v>2130</v>
      </c>
      <c r="D764" s="27" t="s">
        <v>800</v>
      </c>
      <c r="E764" s="46" t="s">
        <v>2131</v>
      </c>
      <c r="F764" s="122" t="s">
        <v>2132</v>
      </c>
      <c r="G764" s="121" t="s">
        <v>2133</v>
      </c>
      <c r="H764" s="392">
        <v>6850</v>
      </c>
      <c r="I764" s="28" t="s">
        <v>2550</v>
      </c>
      <c r="J764" s="28"/>
      <c r="K764" s="28"/>
      <c r="L764" s="30">
        <v>43301</v>
      </c>
      <c r="M764" s="27" t="s">
        <v>2134</v>
      </c>
      <c r="N764" s="29"/>
    </row>
    <row r="765" spans="1:14" ht="42" customHeight="1">
      <c r="A765" s="27">
        <v>76</v>
      </c>
      <c r="B765" s="27"/>
      <c r="C765" s="27" t="s">
        <v>2314</v>
      </c>
      <c r="D765" s="27" t="s">
        <v>2315</v>
      </c>
      <c r="E765" s="46" t="s">
        <v>2316</v>
      </c>
      <c r="F765" s="122" t="s">
        <v>2317</v>
      </c>
      <c r="G765" s="49" t="s">
        <v>2318</v>
      </c>
      <c r="H765" s="392">
        <v>3200</v>
      </c>
      <c r="I765" s="28" t="s">
        <v>2550</v>
      </c>
      <c r="J765" s="28"/>
      <c r="K765" s="28"/>
      <c r="L765" s="30">
        <v>43341</v>
      </c>
      <c r="M765" s="30" t="s">
        <v>2319</v>
      </c>
      <c r="N765" s="29"/>
    </row>
    <row r="766" spans="1:14" ht="42" customHeight="1">
      <c r="A766" s="312">
        <v>89</v>
      </c>
      <c r="B766" s="534"/>
      <c r="C766" s="88" t="s">
        <v>2065</v>
      </c>
      <c r="D766" s="88" t="s">
        <v>3816</v>
      </c>
      <c r="E766" s="27" t="s">
        <v>3817</v>
      </c>
      <c r="F766" s="534" t="s">
        <v>3818</v>
      </c>
      <c r="G766" s="49" t="s">
        <v>3819</v>
      </c>
      <c r="H766" s="527">
        <v>3550</v>
      </c>
      <c r="I766" s="28"/>
      <c r="J766" s="28"/>
      <c r="K766" s="28"/>
      <c r="L766" s="303">
        <v>43356</v>
      </c>
      <c r="M766" s="303" t="s">
        <v>3820</v>
      </c>
      <c r="N766" s="534"/>
    </row>
    <row r="767" spans="1:14" ht="42" customHeight="1">
      <c r="A767" s="27">
        <v>78</v>
      </c>
      <c r="B767" s="27"/>
      <c r="C767" s="27" t="s">
        <v>2020</v>
      </c>
      <c r="D767" s="27" t="s">
        <v>1813</v>
      </c>
      <c r="E767" s="46" t="s">
        <v>2021</v>
      </c>
      <c r="F767" s="253" t="s">
        <v>1735</v>
      </c>
      <c r="G767" s="49" t="s">
        <v>1736</v>
      </c>
      <c r="H767" s="392">
        <v>3100</v>
      </c>
      <c r="I767" s="28" t="s">
        <v>2550</v>
      </c>
      <c r="J767" s="28"/>
      <c r="K767" s="28"/>
      <c r="L767" s="30">
        <v>43295</v>
      </c>
      <c r="M767" s="27" t="s">
        <v>1737</v>
      </c>
      <c r="N767" s="29"/>
    </row>
    <row r="768" spans="1:14" ht="42" customHeight="1">
      <c r="A768" s="27">
        <v>79</v>
      </c>
      <c r="B768" s="27"/>
      <c r="C768" s="27" t="s">
        <v>2020</v>
      </c>
      <c r="D768" s="27" t="s">
        <v>1813</v>
      </c>
      <c r="E768" s="27" t="s">
        <v>1738</v>
      </c>
      <c r="F768" s="253" t="s">
        <v>1739</v>
      </c>
      <c r="G768" s="49" t="s">
        <v>1740</v>
      </c>
      <c r="H768" s="392">
        <v>883</v>
      </c>
      <c r="I768" s="28" t="s">
        <v>2550</v>
      </c>
      <c r="J768" s="28"/>
      <c r="K768" s="28"/>
      <c r="L768" s="30">
        <v>43278</v>
      </c>
      <c r="M768" s="27" t="s">
        <v>1768</v>
      </c>
      <c r="N768" s="29"/>
    </row>
    <row r="769" spans="1:14" ht="42" customHeight="1">
      <c r="A769" s="27">
        <v>80</v>
      </c>
      <c r="B769" s="112"/>
      <c r="C769" s="112" t="s">
        <v>2070</v>
      </c>
      <c r="D769" s="112" t="s">
        <v>1797</v>
      </c>
      <c r="E769" s="299" t="s">
        <v>1376</v>
      </c>
      <c r="F769" s="253" t="s">
        <v>1377</v>
      </c>
      <c r="G769" s="253" t="s">
        <v>1378</v>
      </c>
      <c r="H769" s="529">
        <v>6700</v>
      </c>
      <c r="I769" s="50" t="s">
        <v>2550</v>
      </c>
      <c r="J769" s="50"/>
      <c r="K769" s="50"/>
      <c r="L769" s="297">
        <v>43278</v>
      </c>
      <c r="M769" s="112" t="s">
        <v>1379</v>
      </c>
      <c r="N769" s="59"/>
    </row>
    <row r="770" spans="1:14" ht="42" customHeight="1">
      <c r="A770" s="27">
        <v>81</v>
      </c>
      <c r="B770" s="50"/>
      <c r="C770" s="112" t="s">
        <v>2320</v>
      </c>
      <c r="D770" s="112" t="s">
        <v>2321</v>
      </c>
      <c r="E770" s="299" t="s">
        <v>1835</v>
      </c>
      <c r="F770" s="253" t="s">
        <v>2322</v>
      </c>
      <c r="G770" s="253" t="s">
        <v>2323</v>
      </c>
      <c r="H770" s="529">
        <v>4280</v>
      </c>
      <c r="I770" s="50" t="s">
        <v>2550</v>
      </c>
      <c r="J770" s="50"/>
      <c r="K770" s="50"/>
      <c r="L770" s="297">
        <v>43278</v>
      </c>
      <c r="M770" s="112" t="s">
        <v>2324</v>
      </c>
      <c r="N770" s="59"/>
    </row>
    <row r="771" spans="1:14" ht="42" customHeight="1">
      <c r="A771" s="599">
        <v>82</v>
      </c>
      <c r="B771" s="539"/>
      <c r="C771" s="27" t="s">
        <v>2325</v>
      </c>
      <c r="D771" s="27" t="s">
        <v>2326</v>
      </c>
      <c r="E771" s="608" t="s">
        <v>2327</v>
      </c>
      <c r="F771" s="609" t="s">
        <v>2328</v>
      </c>
      <c r="G771" s="49" t="s">
        <v>2329</v>
      </c>
      <c r="H771" s="552">
        <v>8000</v>
      </c>
      <c r="I771" s="597" t="s">
        <v>2550</v>
      </c>
      <c r="J771" s="553"/>
      <c r="K771" s="553"/>
      <c r="L771" s="297">
        <v>43278</v>
      </c>
      <c r="M771" s="599" t="s">
        <v>2330</v>
      </c>
      <c r="N771" s="539"/>
    </row>
    <row r="772" spans="1:14" ht="42" customHeight="1">
      <c r="A772" s="600"/>
      <c r="B772" s="539"/>
      <c r="C772" s="27" t="s">
        <v>2331</v>
      </c>
      <c r="D772" s="27" t="s">
        <v>2326</v>
      </c>
      <c r="E772" s="607"/>
      <c r="F772" s="611"/>
      <c r="G772" s="49" t="s">
        <v>2332</v>
      </c>
      <c r="H772" s="552">
        <v>3000</v>
      </c>
      <c r="I772" s="603"/>
      <c r="J772" s="553"/>
      <c r="K772" s="553"/>
      <c r="L772" s="73">
        <v>43114</v>
      </c>
      <c r="M772" s="600"/>
      <c r="N772" s="539"/>
    </row>
    <row r="773" spans="1:14" ht="42" customHeight="1">
      <c r="A773" s="312">
        <v>83</v>
      </c>
      <c r="B773" s="539"/>
      <c r="C773" s="27" t="s">
        <v>3049</v>
      </c>
      <c r="D773" s="27" t="s">
        <v>3050</v>
      </c>
      <c r="E773" s="46" t="s">
        <v>3051</v>
      </c>
      <c r="F773" s="49" t="s">
        <v>3052</v>
      </c>
      <c r="G773" s="49" t="s">
        <v>3053</v>
      </c>
      <c r="H773" s="415">
        <v>2200</v>
      </c>
      <c r="I773" s="28" t="s">
        <v>2550</v>
      </c>
      <c r="J773" s="553"/>
      <c r="K773" s="553"/>
      <c r="L773" s="30">
        <v>43195</v>
      </c>
      <c r="M773" s="27" t="s">
        <v>3054</v>
      </c>
      <c r="N773" s="539"/>
    </row>
    <row r="774" spans="1:14" ht="42" customHeight="1">
      <c r="A774" s="27">
        <v>84</v>
      </c>
      <c r="B774" s="27"/>
      <c r="C774" s="27" t="s">
        <v>3638</v>
      </c>
      <c r="D774" s="27" t="s">
        <v>3639</v>
      </c>
      <c r="E774" s="48" t="s">
        <v>3640</v>
      </c>
      <c r="F774" s="27" t="s">
        <v>3641</v>
      </c>
      <c r="G774" s="49" t="s">
        <v>3642</v>
      </c>
      <c r="H774" s="392">
        <v>6219</v>
      </c>
      <c r="I774" s="28" t="s">
        <v>2550</v>
      </c>
      <c r="J774" s="28"/>
      <c r="K774" s="28"/>
      <c r="L774" s="30">
        <v>43285</v>
      </c>
      <c r="M774" s="27" t="s">
        <v>3643</v>
      </c>
      <c r="N774" s="29"/>
    </row>
    <row r="775" spans="1:14" ht="42" customHeight="1">
      <c r="A775" s="27">
        <v>85</v>
      </c>
      <c r="B775" s="27"/>
      <c r="C775" s="27" t="s">
        <v>3644</v>
      </c>
      <c r="D775" s="27" t="s">
        <v>3645</v>
      </c>
      <c r="E775" s="46" t="s">
        <v>3646</v>
      </c>
      <c r="F775" s="122" t="s">
        <v>3647</v>
      </c>
      <c r="G775" s="49" t="s">
        <v>3648</v>
      </c>
      <c r="H775" s="392">
        <v>5330</v>
      </c>
      <c r="I775" s="28" t="s">
        <v>2550</v>
      </c>
      <c r="J775" s="28"/>
      <c r="K775" s="28"/>
      <c r="L775" s="30">
        <v>43266</v>
      </c>
      <c r="M775" s="30" t="s">
        <v>3649</v>
      </c>
      <c r="N775" s="29"/>
    </row>
    <row r="776" spans="1:14" ht="42" customHeight="1">
      <c r="A776" s="312">
        <v>86</v>
      </c>
      <c r="B776" s="27"/>
      <c r="C776" s="27" t="s">
        <v>3650</v>
      </c>
      <c r="D776" s="27" t="s">
        <v>3651</v>
      </c>
      <c r="E776" s="48" t="s">
        <v>3652</v>
      </c>
      <c r="F776" s="27" t="s">
        <v>3653</v>
      </c>
      <c r="G776" s="49" t="s">
        <v>3654</v>
      </c>
      <c r="H776" s="392">
        <v>4970</v>
      </c>
      <c r="I776" s="28" t="s">
        <v>2550</v>
      </c>
      <c r="J776" s="28"/>
      <c r="K776" s="28"/>
      <c r="L776" s="30">
        <v>43167</v>
      </c>
      <c r="M776" s="27" t="s">
        <v>3655</v>
      </c>
      <c r="N776" s="29"/>
    </row>
    <row r="777" spans="1:14" ht="42" customHeight="1">
      <c r="A777" s="27">
        <v>87</v>
      </c>
      <c r="B777" s="534">
        <v>4</v>
      </c>
      <c r="C777" s="88" t="s">
        <v>3830</v>
      </c>
      <c r="D777" s="88" t="s">
        <v>3831</v>
      </c>
      <c r="E777" s="27" t="s">
        <v>3832</v>
      </c>
      <c r="F777" s="534" t="s">
        <v>3833</v>
      </c>
      <c r="G777" s="49" t="s">
        <v>3834</v>
      </c>
      <c r="H777" s="527">
        <v>5400</v>
      </c>
      <c r="I777" s="28"/>
      <c r="J777" s="28"/>
      <c r="K777" s="28"/>
      <c r="L777" s="303">
        <v>43285</v>
      </c>
      <c r="M777" s="303" t="s">
        <v>3835</v>
      </c>
      <c r="N777" s="534"/>
    </row>
    <row r="778" spans="1:14" ht="42" customHeight="1">
      <c r="A778" s="27">
        <v>88</v>
      </c>
      <c r="B778" s="524">
        <v>5</v>
      </c>
      <c r="C778" s="88" t="s">
        <v>3836</v>
      </c>
      <c r="D778" s="88" t="s">
        <v>3837</v>
      </c>
      <c r="E778" s="27" t="s">
        <v>3832</v>
      </c>
      <c r="F778" s="534" t="s">
        <v>3838</v>
      </c>
      <c r="G778" s="49" t="s">
        <v>3685</v>
      </c>
      <c r="H778" s="527">
        <v>5000</v>
      </c>
      <c r="I778" s="28"/>
      <c r="J778" s="28"/>
      <c r="K778" s="28"/>
      <c r="L778" s="303">
        <v>43229</v>
      </c>
      <c r="M778" s="303" t="s">
        <v>3839</v>
      </c>
      <c r="N778" s="534"/>
    </row>
    <row r="779" spans="1:14" ht="42" customHeight="1">
      <c r="A779" s="27">
        <v>89</v>
      </c>
      <c r="B779" s="534"/>
      <c r="C779" s="88" t="s">
        <v>3669</v>
      </c>
      <c r="D779" s="88" t="s">
        <v>3657</v>
      </c>
      <c r="E779" s="27" t="s">
        <v>3658</v>
      </c>
      <c r="F779" s="88" t="s">
        <v>3670</v>
      </c>
      <c r="G779" s="29" t="s">
        <v>3671</v>
      </c>
      <c r="H779" s="554">
        <v>650</v>
      </c>
      <c r="I779" s="28" t="s">
        <v>879</v>
      </c>
      <c r="J779" s="28"/>
      <c r="K779" s="28"/>
      <c r="L779" s="303">
        <v>43278</v>
      </c>
      <c r="M779" s="88" t="s">
        <v>3672</v>
      </c>
      <c r="N779" s="534"/>
    </row>
    <row r="780" spans="1:14" ht="42" customHeight="1">
      <c r="A780" s="27">
        <v>90</v>
      </c>
      <c r="B780" s="534"/>
      <c r="C780" s="88" t="s">
        <v>4090</v>
      </c>
      <c r="D780" s="27" t="s">
        <v>4091</v>
      </c>
      <c r="E780" s="46" t="s">
        <v>4092</v>
      </c>
      <c r="F780" s="539" t="s">
        <v>4093</v>
      </c>
      <c r="G780" s="253" t="s">
        <v>4071</v>
      </c>
      <c r="H780" s="527">
        <v>5200</v>
      </c>
      <c r="I780" s="28" t="s">
        <v>2550</v>
      </c>
      <c r="J780" s="28"/>
      <c r="K780" s="28"/>
      <c r="L780" s="303">
        <v>43114</v>
      </c>
      <c r="M780" s="303" t="s">
        <v>4094</v>
      </c>
      <c r="N780" s="534"/>
    </row>
    <row r="781" spans="1:14" ht="42" customHeight="1">
      <c r="A781" s="27">
        <v>91</v>
      </c>
      <c r="B781" s="29"/>
      <c r="C781" s="27" t="s">
        <v>2351</v>
      </c>
      <c r="D781" s="27" t="s">
        <v>2345</v>
      </c>
      <c r="E781" s="46" t="s">
        <v>2352</v>
      </c>
      <c r="F781" s="253" t="s">
        <v>2353</v>
      </c>
      <c r="G781" s="301" t="s">
        <v>2354</v>
      </c>
      <c r="H781" s="415">
        <v>4990</v>
      </c>
      <c r="I781" s="28" t="s">
        <v>2550</v>
      </c>
      <c r="J781" s="28"/>
      <c r="K781" s="28"/>
      <c r="L781" s="30">
        <v>43322</v>
      </c>
      <c r="M781" s="27" t="s">
        <v>2355</v>
      </c>
      <c r="N781" s="29"/>
    </row>
    <row r="782" spans="1:14" ht="42" customHeight="1">
      <c r="A782" s="312">
        <v>92</v>
      </c>
      <c r="B782" s="539"/>
      <c r="C782" s="27" t="s">
        <v>3061</v>
      </c>
      <c r="D782" s="27" t="s">
        <v>3062</v>
      </c>
      <c r="E782" s="46" t="s">
        <v>3063</v>
      </c>
      <c r="F782" s="49" t="s">
        <v>3064</v>
      </c>
      <c r="G782" s="49" t="s">
        <v>3065</v>
      </c>
      <c r="H782" s="415">
        <v>3446</v>
      </c>
      <c r="I782" s="28" t="s">
        <v>2550</v>
      </c>
      <c r="J782" s="553"/>
      <c r="K782" s="553"/>
      <c r="L782" s="30">
        <v>43286</v>
      </c>
      <c r="M782" s="27" t="s">
        <v>3066</v>
      </c>
      <c r="N782" s="539"/>
    </row>
    <row r="783" spans="1:14" ht="42" customHeight="1">
      <c r="A783" s="604">
        <v>93</v>
      </c>
      <c r="B783" s="27"/>
      <c r="C783" s="27" t="s">
        <v>1967</v>
      </c>
      <c r="D783" s="27" t="s">
        <v>2553</v>
      </c>
      <c r="E783" s="544" t="s">
        <v>1964</v>
      </c>
      <c r="F783" s="545" t="s">
        <v>1965</v>
      </c>
      <c r="G783" s="121" t="s">
        <v>1966</v>
      </c>
      <c r="H783" s="429">
        <v>5000</v>
      </c>
      <c r="I783" s="598"/>
      <c r="J783" s="28"/>
      <c r="K783" s="28"/>
      <c r="L783" s="252">
        <v>43349</v>
      </c>
      <c r="M783" s="604"/>
      <c r="N783" s="29"/>
    </row>
    <row r="784" spans="1:14" ht="42" customHeight="1">
      <c r="A784" s="600"/>
      <c r="B784" s="27"/>
      <c r="C784" s="27" t="s">
        <v>1968</v>
      </c>
      <c r="D784" s="27" t="s">
        <v>2553</v>
      </c>
      <c r="E784" s="538"/>
      <c r="F784" s="555"/>
      <c r="G784" s="121" t="s">
        <v>1969</v>
      </c>
      <c r="H784" s="428">
        <v>3000</v>
      </c>
      <c r="I784" s="603"/>
      <c r="J784" s="28"/>
      <c r="K784" s="28"/>
      <c r="L784" s="73">
        <v>43193</v>
      </c>
      <c r="M784" s="600"/>
      <c r="N784" s="29"/>
    </row>
    <row r="785" spans="1:14" ht="42" customHeight="1">
      <c r="A785" s="27">
        <v>94</v>
      </c>
      <c r="B785" s="27"/>
      <c r="C785" s="27" t="s">
        <v>1387</v>
      </c>
      <c r="D785" s="27" t="s">
        <v>2554</v>
      </c>
      <c r="E785" s="46" t="s">
        <v>1825</v>
      </c>
      <c r="F785" s="122" t="s">
        <v>1970</v>
      </c>
      <c r="G785" s="121" t="s">
        <v>1971</v>
      </c>
      <c r="H785" s="392">
        <v>3050</v>
      </c>
      <c r="I785" s="28" t="s">
        <v>2550</v>
      </c>
      <c r="J785" s="28"/>
      <c r="K785" s="28"/>
      <c r="L785" s="30">
        <v>43242</v>
      </c>
      <c r="M785" s="27" t="s">
        <v>2358</v>
      </c>
      <c r="N785" s="29"/>
    </row>
    <row r="786" spans="1:14" ht="42" customHeight="1">
      <c r="A786" s="27">
        <v>95</v>
      </c>
      <c r="B786" s="27"/>
      <c r="C786" s="27" t="s">
        <v>1972</v>
      </c>
      <c r="D786" s="27" t="s">
        <v>2555</v>
      </c>
      <c r="E786" s="46" t="s">
        <v>1826</v>
      </c>
      <c r="F786" s="49" t="s">
        <v>1973</v>
      </c>
      <c r="G786" s="121" t="s">
        <v>1974</v>
      </c>
      <c r="H786" s="392">
        <f>200+7000+1754</f>
        <v>8954</v>
      </c>
      <c r="I786" s="28" t="s">
        <v>2550</v>
      </c>
      <c r="J786" s="28"/>
      <c r="K786" s="28"/>
      <c r="L786" s="30">
        <v>43242</v>
      </c>
      <c r="M786" s="27" t="s">
        <v>1975</v>
      </c>
      <c r="N786" s="29"/>
    </row>
    <row r="787" spans="1:14" ht="42" customHeight="1">
      <c r="A787" s="112">
        <v>96</v>
      </c>
      <c r="B787" s="112"/>
      <c r="C787" s="112" t="s">
        <v>3138</v>
      </c>
      <c r="D787" s="112" t="s">
        <v>802</v>
      </c>
      <c r="E787" s="299" t="s">
        <v>3460</v>
      </c>
      <c r="F787" s="302" t="s">
        <v>3461</v>
      </c>
      <c r="G787" s="301" t="s">
        <v>3462</v>
      </c>
      <c r="H787" s="529">
        <v>4700</v>
      </c>
      <c r="I787" s="50" t="s">
        <v>2550</v>
      </c>
      <c r="J787" s="50"/>
      <c r="K787" s="50"/>
      <c r="L787" s="297">
        <v>43269</v>
      </c>
      <c r="M787" s="112" t="s">
        <v>2145</v>
      </c>
      <c r="N787" s="59"/>
    </row>
    <row r="788" spans="1:14" ht="42" customHeight="1">
      <c r="A788" s="27">
        <v>97</v>
      </c>
      <c r="B788" s="27"/>
      <c r="C788" s="27" t="s">
        <v>2338</v>
      </c>
      <c r="D788" s="27" t="s">
        <v>2339</v>
      </c>
      <c r="E788" s="48" t="s">
        <v>2340</v>
      </c>
      <c r="F788" s="27" t="s">
        <v>2341</v>
      </c>
      <c r="G788" s="203" t="s">
        <v>2342</v>
      </c>
      <c r="H788" s="392">
        <v>3200</v>
      </c>
      <c r="I788" s="28" t="s">
        <v>2550</v>
      </c>
      <c r="J788" s="28"/>
      <c r="K788" s="28"/>
      <c r="L788" s="30">
        <v>43284</v>
      </c>
      <c r="M788" s="30" t="s">
        <v>2343</v>
      </c>
      <c r="N788" s="29"/>
    </row>
    <row r="789" spans="1:14" ht="42" customHeight="1">
      <c r="A789" s="27">
        <v>98</v>
      </c>
      <c r="B789" s="27"/>
      <c r="C789" s="27" t="s">
        <v>2344</v>
      </c>
      <c r="D789" s="27" t="s">
        <v>2345</v>
      </c>
      <c r="E789" s="48" t="s">
        <v>2346</v>
      </c>
      <c r="F789" s="27" t="s">
        <v>2347</v>
      </c>
      <c r="G789" s="49" t="s">
        <v>2348</v>
      </c>
      <c r="H789" s="392">
        <v>5201</v>
      </c>
      <c r="I789" s="28" t="s">
        <v>2550</v>
      </c>
      <c r="J789" s="28"/>
      <c r="K789" s="28"/>
      <c r="L789" s="30">
        <v>43285</v>
      </c>
      <c r="M789" s="30" t="s">
        <v>2349</v>
      </c>
      <c r="N789" s="29"/>
    </row>
    <row r="790" spans="1:14" ht="42" customHeight="1">
      <c r="A790" s="112">
        <v>99</v>
      </c>
      <c r="B790" s="539"/>
      <c r="C790" s="27" t="s">
        <v>3055</v>
      </c>
      <c r="D790" s="27" t="s">
        <v>3056</v>
      </c>
      <c r="E790" s="46" t="s">
        <v>3057</v>
      </c>
      <c r="F790" s="49" t="s">
        <v>3058</v>
      </c>
      <c r="G790" s="49" t="s">
        <v>3059</v>
      </c>
      <c r="H790" s="415">
        <v>4000</v>
      </c>
      <c r="I790" s="28" t="s">
        <v>2550</v>
      </c>
      <c r="J790" s="553"/>
      <c r="K790" s="553"/>
      <c r="L790" s="30">
        <v>43339</v>
      </c>
      <c r="M790" s="27" t="s">
        <v>3060</v>
      </c>
      <c r="N790" s="539"/>
    </row>
    <row r="791" spans="1:14" ht="42" customHeight="1">
      <c r="A791" s="27">
        <v>100</v>
      </c>
      <c r="B791" s="539"/>
      <c r="C791" s="27" t="s">
        <v>3139</v>
      </c>
      <c r="D791" s="27" t="s">
        <v>3140</v>
      </c>
      <c r="E791" s="46" t="s">
        <v>3141</v>
      </c>
      <c r="F791" s="49" t="s">
        <v>3142</v>
      </c>
      <c r="G791" s="49" t="s">
        <v>3143</v>
      </c>
      <c r="H791" s="415">
        <v>5000</v>
      </c>
      <c r="I791" s="28" t="s">
        <v>2550</v>
      </c>
      <c r="J791" s="553"/>
      <c r="K791" s="556"/>
      <c r="L791" s="30">
        <v>43340</v>
      </c>
      <c r="M791" s="27" t="s">
        <v>3144</v>
      </c>
      <c r="N791" s="539"/>
    </row>
    <row r="792" spans="1:14" ht="42" customHeight="1">
      <c r="A792" s="27">
        <v>101</v>
      </c>
      <c r="B792" s="59"/>
      <c r="C792" s="27" t="s">
        <v>1977</v>
      </c>
      <c r="D792" s="27" t="s">
        <v>3137</v>
      </c>
      <c r="E792" s="544" t="s">
        <v>1978</v>
      </c>
      <c r="F792" s="557" t="s">
        <v>3463</v>
      </c>
      <c r="G792" s="49" t="s">
        <v>1979</v>
      </c>
      <c r="H792" s="415">
        <v>7200</v>
      </c>
      <c r="I792" s="59" t="s">
        <v>2550</v>
      </c>
      <c r="J792" s="29"/>
      <c r="K792" s="532" t="s">
        <v>2064</v>
      </c>
      <c r="L792" s="297">
        <v>43354</v>
      </c>
      <c r="M792" s="297" t="s">
        <v>1980</v>
      </c>
      <c r="N792" s="29"/>
    </row>
    <row r="793" spans="1:14" ht="42" customHeight="1">
      <c r="A793" s="112">
        <v>102</v>
      </c>
      <c r="B793" s="27"/>
      <c r="C793" s="27" t="s">
        <v>1981</v>
      </c>
      <c r="D793" s="27" t="s">
        <v>1239</v>
      </c>
      <c r="E793" s="46" t="s">
        <v>1982</v>
      </c>
      <c r="F793" s="49" t="s">
        <v>1976</v>
      </c>
      <c r="G793" s="121" t="s">
        <v>1983</v>
      </c>
      <c r="H793" s="392">
        <v>4000</v>
      </c>
      <c r="I793" s="28" t="s">
        <v>2550</v>
      </c>
      <c r="J793" s="28"/>
      <c r="K793" s="28"/>
      <c r="L793" s="30">
        <v>43356</v>
      </c>
      <c r="M793" s="27" t="s">
        <v>1984</v>
      </c>
      <c r="N793" s="29"/>
    </row>
    <row r="794" spans="1:14" ht="42" customHeight="1">
      <c r="A794" s="27">
        <v>103</v>
      </c>
      <c r="B794" s="28"/>
      <c r="C794" s="27" t="s">
        <v>3656</v>
      </c>
      <c r="D794" s="27" t="s">
        <v>3657</v>
      </c>
      <c r="E794" s="46" t="s">
        <v>3658</v>
      </c>
      <c r="F794" s="526" t="s">
        <v>3659</v>
      </c>
      <c r="G794" s="29" t="s">
        <v>3660</v>
      </c>
      <c r="H794" s="305">
        <v>1050</v>
      </c>
      <c r="I794" s="28" t="s">
        <v>2550</v>
      </c>
      <c r="J794" s="28"/>
      <c r="K794" s="28"/>
      <c r="L794" s="30">
        <v>43356</v>
      </c>
      <c r="M794" s="27" t="s">
        <v>3661</v>
      </c>
      <c r="N794" s="28"/>
    </row>
    <row r="795" spans="1:14" ht="42" customHeight="1">
      <c r="A795" s="27">
        <v>104</v>
      </c>
      <c r="B795" s="534"/>
      <c r="C795" s="88" t="s">
        <v>3662</v>
      </c>
      <c r="D795" s="88" t="s">
        <v>3657</v>
      </c>
      <c r="E795" s="27" t="s">
        <v>3658</v>
      </c>
      <c r="F795" s="88" t="s">
        <v>3663</v>
      </c>
      <c r="G795" s="29" t="s">
        <v>3660</v>
      </c>
      <c r="H795" s="554">
        <v>1050</v>
      </c>
      <c r="I795" s="28" t="s">
        <v>879</v>
      </c>
      <c r="J795" s="28"/>
      <c r="K795" s="28"/>
      <c r="L795" s="303">
        <v>43356</v>
      </c>
      <c r="M795" s="88" t="s">
        <v>3664</v>
      </c>
      <c r="N795" s="534"/>
    </row>
    <row r="796" spans="1:14" ht="42" customHeight="1">
      <c r="A796" s="112">
        <v>105</v>
      </c>
      <c r="B796" s="534"/>
      <c r="C796" s="88" t="s">
        <v>3665</v>
      </c>
      <c r="D796" s="88" t="s">
        <v>3657</v>
      </c>
      <c r="E796" s="27" t="s">
        <v>3658</v>
      </c>
      <c r="F796" s="88" t="s">
        <v>3666</v>
      </c>
      <c r="G796" s="29" t="s">
        <v>3667</v>
      </c>
      <c r="H796" s="554">
        <v>1050</v>
      </c>
      <c r="I796" s="28" t="s">
        <v>879</v>
      </c>
      <c r="J796" s="28"/>
      <c r="K796" s="28"/>
      <c r="L796" s="303">
        <v>43278</v>
      </c>
      <c r="M796" s="88" t="s">
        <v>3668</v>
      </c>
      <c r="N796" s="534"/>
    </row>
    <row r="797" spans="1:14" ht="42" customHeight="1">
      <c r="A797" s="27">
        <v>106</v>
      </c>
      <c r="B797" s="534"/>
      <c r="C797" s="88" t="s">
        <v>4095</v>
      </c>
      <c r="D797" s="88" t="s">
        <v>4096</v>
      </c>
      <c r="E797" s="27" t="s">
        <v>4097</v>
      </c>
      <c r="F797" s="539" t="s">
        <v>4098</v>
      </c>
      <c r="G797" s="49" t="s">
        <v>4099</v>
      </c>
      <c r="H797" s="527">
        <v>56450</v>
      </c>
      <c r="I797" s="28" t="s">
        <v>2550</v>
      </c>
      <c r="J797" s="28"/>
      <c r="K797" s="28"/>
      <c r="L797" s="303">
        <v>43356</v>
      </c>
      <c r="M797" s="303" t="s">
        <v>4100</v>
      </c>
      <c r="N797" s="534"/>
    </row>
    <row r="798" spans="1:14" ht="42" customHeight="1">
      <c r="A798" s="112">
        <v>107</v>
      </c>
      <c r="B798" s="534"/>
      <c r="C798" s="88" t="s">
        <v>4101</v>
      </c>
      <c r="D798" s="88" t="s">
        <v>4102</v>
      </c>
      <c r="E798" s="27" t="s">
        <v>3832</v>
      </c>
      <c r="F798" s="558" t="s">
        <v>4103</v>
      </c>
      <c r="G798" s="253" t="s">
        <v>4088</v>
      </c>
      <c r="H798" s="527">
        <v>5000</v>
      </c>
      <c r="I798" s="28" t="s">
        <v>879</v>
      </c>
      <c r="J798" s="28"/>
      <c r="K798" s="28"/>
      <c r="L798" s="303">
        <v>43356</v>
      </c>
      <c r="M798" s="303" t="s">
        <v>4104</v>
      </c>
      <c r="N798" s="534"/>
    </row>
    <row r="799" spans="1:14" ht="42" customHeight="1">
      <c r="A799" s="112">
        <v>108</v>
      </c>
      <c r="B799" s="27"/>
      <c r="C799" s="27" t="s">
        <v>2147</v>
      </c>
      <c r="D799" s="27" t="s">
        <v>803</v>
      </c>
      <c r="E799" s="46" t="s">
        <v>2148</v>
      </c>
      <c r="F799" s="122" t="s">
        <v>2149</v>
      </c>
      <c r="G799" s="49" t="s">
        <v>2150</v>
      </c>
      <c r="H799" s="392">
        <v>5000</v>
      </c>
      <c r="I799" s="28" t="s">
        <v>2550</v>
      </c>
      <c r="J799" s="28"/>
      <c r="K799" s="28"/>
      <c r="L799" s="30">
        <v>42845</v>
      </c>
      <c r="M799" s="27" t="s">
        <v>2146</v>
      </c>
      <c r="N799" s="29"/>
    </row>
    <row r="800" spans="1:14" ht="42" customHeight="1">
      <c r="A800" s="27">
        <v>109</v>
      </c>
      <c r="B800" s="534"/>
      <c r="C800" s="88" t="s">
        <v>2106</v>
      </c>
      <c r="D800" s="88" t="s">
        <v>3682</v>
      </c>
      <c r="E800" s="27" t="s">
        <v>3683</v>
      </c>
      <c r="F800" s="88" t="s">
        <v>3684</v>
      </c>
      <c r="G800" s="49" t="s">
        <v>3685</v>
      </c>
      <c r="H800" s="527">
        <v>4000</v>
      </c>
      <c r="I800" s="28" t="s">
        <v>879</v>
      </c>
      <c r="J800" s="28"/>
      <c r="K800" s="28"/>
      <c r="L800" s="303">
        <v>43285</v>
      </c>
      <c r="M800" s="88" t="s">
        <v>3686</v>
      </c>
      <c r="N800" s="534"/>
    </row>
    <row r="801" spans="1:14" ht="42" customHeight="1">
      <c r="A801" s="27">
        <v>110</v>
      </c>
      <c r="B801" s="50">
        <v>131</v>
      </c>
      <c r="C801" s="27" t="s">
        <v>3145</v>
      </c>
      <c r="D801" s="27" t="s">
        <v>808</v>
      </c>
      <c r="E801" s="544" t="s">
        <v>1237</v>
      </c>
      <c r="F801" s="545" t="s">
        <v>1238</v>
      </c>
      <c r="G801" s="49" t="s">
        <v>3146</v>
      </c>
      <c r="H801" s="392">
        <v>6050</v>
      </c>
      <c r="I801" s="28" t="s">
        <v>2550</v>
      </c>
      <c r="J801" s="28"/>
      <c r="K801" s="28"/>
      <c r="L801" s="297">
        <v>42953</v>
      </c>
      <c r="M801" s="112" t="s">
        <v>3147</v>
      </c>
      <c r="N801" s="50"/>
    </row>
    <row r="802" spans="1:14" ht="42" customHeight="1">
      <c r="A802" s="112">
        <v>111</v>
      </c>
      <c r="B802" s="27"/>
      <c r="C802" s="27" t="s">
        <v>2135</v>
      </c>
      <c r="D802" s="27" t="s">
        <v>801</v>
      </c>
      <c r="E802" s="46" t="s">
        <v>2136</v>
      </c>
      <c r="F802" s="122" t="s">
        <v>2137</v>
      </c>
      <c r="G802" s="49" t="s">
        <v>2138</v>
      </c>
      <c r="H802" s="392">
        <v>9000</v>
      </c>
      <c r="I802" s="28" t="s">
        <v>2550</v>
      </c>
      <c r="J802" s="28"/>
      <c r="K802" s="28"/>
      <c r="L802" s="30">
        <v>42802</v>
      </c>
      <c r="M802" s="27" t="s">
        <v>2139</v>
      </c>
      <c r="N802" s="29"/>
    </row>
    <row r="803" spans="1:14" ht="42" customHeight="1">
      <c r="A803" s="27">
        <v>112</v>
      </c>
      <c r="B803" s="57"/>
      <c r="C803" s="27" t="s">
        <v>2143</v>
      </c>
      <c r="D803" s="27" t="s">
        <v>1824</v>
      </c>
      <c r="E803" s="544" t="s">
        <v>2140</v>
      </c>
      <c r="F803" s="545" t="s">
        <v>2141</v>
      </c>
      <c r="G803" s="49" t="s">
        <v>2144</v>
      </c>
      <c r="H803" s="392">
        <v>5200</v>
      </c>
      <c r="I803" s="57"/>
      <c r="J803" s="28"/>
      <c r="K803" s="28"/>
      <c r="L803" s="559">
        <v>42829</v>
      </c>
      <c r="M803" s="112" t="s">
        <v>2142</v>
      </c>
      <c r="N803" s="57"/>
    </row>
    <row r="804" spans="1:14" ht="42" customHeight="1">
      <c r="A804" s="27">
        <v>113</v>
      </c>
      <c r="B804" s="27"/>
      <c r="C804" s="27" t="s">
        <v>2585</v>
      </c>
      <c r="D804" s="27" t="s">
        <v>2586</v>
      </c>
      <c r="E804" s="46" t="s">
        <v>2587</v>
      </c>
      <c r="F804" s="122" t="s">
        <v>2588</v>
      </c>
      <c r="G804" s="49" t="s">
        <v>2589</v>
      </c>
      <c r="H804" s="392">
        <v>20000</v>
      </c>
      <c r="I804" s="28" t="s">
        <v>2550</v>
      </c>
      <c r="J804" s="28"/>
      <c r="K804" s="28"/>
      <c r="L804" s="30">
        <v>42921</v>
      </c>
      <c r="M804" s="27" t="s">
        <v>2590</v>
      </c>
      <c r="N804" s="29"/>
    </row>
    <row r="805" spans="1:14" ht="42" customHeight="1">
      <c r="A805" s="112">
        <v>114</v>
      </c>
      <c r="B805" s="27"/>
      <c r="C805" s="27" t="s">
        <v>2151</v>
      </c>
      <c r="D805" s="27" t="s">
        <v>804</v>
      </c>
      <c r="E805" s="46" t="s">
        <v>2152</v>
      </c>
      <c r="F805" s="122" t="s">
        <v>2153</v>
      </c>
      <c r="G805" s="49" t="s">
        <v>2154</v>
      </c>
      <c r="H805" s="392">
        <v>5200</v>
      </c>
      <c r="I805" s="28" t="s">
        <v>2550</v>
      </c>
      <c r="J805" s="28"/>
      <c r="K805" s="28"/>
      <c r="L805" s="30">
        <v>42972</v>
      </c>
      <c r="M805" s="27" t="s">
        <v>2155</v>
      </c>
      <c r="N805" s="29"/>
    </row>
    <row r="806" spans="1:14" ht="42" customHeight="1">
      <c r="A806" s="27">
        <v>115</v>
      </c>
      <c r="B806" s="27"/>
      <c r="C806" s="27" t="s">
        <v>2156</v>
      </c>
      <c r="D806" s="27" t="s">
        <v>800</v>
      </c>
      <c r="E806" s="46" t="s">
        <v>2157</v>
      </c>
      <c r="F806" s="122" t="s">
        <v>2158</v>
      </c>
      <c r="G806" s="49" t="s">
        <v>2159</v>
      </c>
      <c r="H806" s="392">
        <v>22100</v>
      </c>
      <c r="I806" s="28" t="s">
        <v>2550</v>
      </c>
      <c r="J806" s="28"/>
      <c r="K806" s="28"/>
      <c r="L806" s="30">
        <v>42957</v>
      </c>
      <c r="M806" s="27" t="s">
        <v>2160</v>
      </c>
      <c r="N806" s="29"/>
    </row>
    <row r="807" spans="1:14" ht="42" customHeight="1">
      <c r="A807" s="27">
        <v>116</v>
      </c>
      <c r="B807" s="27"/>
      <c r="C807" s="27" t="s">
        <v>2161</v>
      </c>
      <c r="D807" s="27" t="s">
        <v>805</v>
      </c>
      <c r="E807" s="46" t="s">
        <v>2162</v>
      </c>
      <c r="F807" s="122" t="s">
        <v>2163</v>
      </c>
      <c r="G807" s="49" t="s">
        <v>2356</v>
      </c>
      <c r="H807" s="392">
        <v>63200</v>
      </c>
      <c r="I807" s="28" t="s">
        <v>2550</v>
      </c>
      <c r="J807" s="28"/>
      <c r="K807" s="28"/>
      <c r="L807" s="30">
        <v>42957</v>
      </c>
      <c r="M807" s="27" t="s">
        <v>2164</v>
      </c>
      <c r="N807" s="29"/>
    </row>
    <row r="808" spans="1:14" ht="42" customHeight="1">
      <c r="A808" s="112">
        <v>117</v>
      </c>
      <c r="B808" s="27"/>
      <c r="C808" s="27" t="s">
        <v>2165</v>
      </c>
      <c r="D808" s="27" t="s">
        <v>806</v>
      </c>
      <c r="E808" s="46" t="s">
        <v>2166</v>
      </c>
      <c r="F808" s="122" t="s">
        <v>2167</v>
      </c>
      <c r="G808" s="49" t="s">
        <v>2168</v>
      </c>
      <c r="H808" s="392">
        <v>20050</v>
      </c>
      <c r="I808" s="28" t="s">
        <v>2550</v>
      </c>
      <c r="J808" s="28"/>
      <c r="K808" s="28"/>
      <c r="L808" s="30">
        <v>42912</v>
      </c>
      <c r="M808" s="27" t="s">
        <v>2169</v>
      </c>
      <c r="N808" s="29"/>
    </row>
    <row r="809" spans="1:14" ht="42" customHeight="1">
      <c r="A809" s="27">
        <v>118</v>
      </c>
      <c r="B809" s="27"/>
      <c r="C809" s="27" t="s">
        <v>2357</v>
      </c>
      <c r="D809" s="27" t="s">
        <v>809</v>
      </c>
      <c r="E809" s="299" t="s">
        <v>2012</v>
      </c>
      <c r="F809" s="302" t="s">
        <v>2013</v>
      </c>
      <c r="G809" s="49" t="s">
        <v>1610</v>
      </c>
      <c r="H809" s="392">
        <f>10379+10656</f>
        <v>21035</v>
      </c>
      <c r="I809" s="28" t="s">
        <v>2550</v>
      </c>
      <c r="J809" s="28"/>
      <c r="K809" s="28"/>
      <c r="L809" s="30">
        <v>42941</v>
      </c>
      <c r="M809" s="27" t="s">
        <v>2014</v>
      </c>
      <c r="N809" s="29"/>
    </row>
    <row r="810" spans="1:14" ht="42" customHeight="1">
      <c r="A810" s="27">
        <v>119</v>
      </c>
      <c r="B810" s="27"/>
      <c r="C810" s="27" t="s">
        <v>2015</v>
      </c>
      <c r="D810" s="27" t="s">
        <v>1819</v>
      </c>
      <c r="E810" s="46" t="s">
        <v>2016</v>
      </c>
      <c r="F810" s="49" t="s">
        <v>2017</v>
      </c>
      <c r="G810" s="49" t="s">
        <v>2018</v>
      </c>
      <c r="H810" s="392">
        <v>550</v>
      </c>
      <c r="I810" s="28" t="s">
        <v>2550</v>
      </c>
      <c r="J810" s="28"/>
      <c r="K810" s="28"/>
      <c r="L810" s="30">
        <v>42955</v>
      </c>
      <c r="M810" s="27" t="s">
        <v>2019</v>
      </c>
      <c r="N810" s="29"/>
    </row>
    <row r="811" spans="1:14" ht="42" customHeight="1">
      <c r="A811" s="112">
        <v>120</v>
      </c>
      <c r="B811" s="534"/>
      <c r="C811" s="88" t="s">
        <v>3470</v>
      </c>
      <c r="D811" s="88" t="s">
        <v>3471</v>
      </c>
      <c r="E811" s="27" t="s">
        <v>3472</v>
      </c>
      <c r="F811" s="532" t="s">
        <v>3473</v>
      </c>
      <c r="G811" s="29" t="s">
        <v>3474</v>
      </c>
      <c r="H811" s="527">
        <v>23250</v>
      </c>
      <c r="I811" s="28"/>
      <c r="J811" s="28"/>
      <c r="K811" s="28"/>
      <c r="L811" s="303">
        <v>43242</v>
      </c>
      <c r="M811" s="88" t="s">
        <v>3475</v>
      </c>
      <c r="N811" s="534"/>
    </row>
    <row r="812" spans="1:14" ht="42" customHeight="1">
      <c r="A812" s="27">
        <v>121</v>
      </c>
      <c r="B812" s="534"/>
      <c r="C812" s="88" t="s">
        <v>3470</v>
      </c>
      <c r="D812" s="88" t="s">
        <v>3471</v>
      </c>
      <c r="E812" s="27" t="s">
        <v>3472</v>
      </c>
      <c r="F812" s="303" t="s">
        <v>3476</v>
      </c>
      <c r="G812" s="29" t="s">
        <v>3477</v>
      </c>
      <c r="H812" s="527">
        <v>85600</v>
      </c>
      <c r="I812" s="28"/>
      <c r="J812" s="28"/>
      <c r="K812" s="28"/>
      <c r="L812" s="303">
        <v>43242</v>
      </c>
      <c r="M812" s="88" t="s">
        <v>3475</v>
      </c>
      <c r="N812" s="534"/>
    </row>
    <row r="813" spans="1:14" ht="42" customHeight="1">
      <c r="A813" s="27">
        <v>122</v>
      </c>
      <c r="B813" s="534"/>
      <c r="C813" s="304" t="s">
        <v>3478</v>
      </c>
      <c r="D813" s="88" t="s">
        <v>3479</v>
      </c>
      <c r="E813" s="27" t="s">
        <v>3480</v>
      </c>
      <c r="F813" s="29" t="s">
        <v>3481</v>
      </c>
      <c r="G813" s="558" t="s">
        <v>3482</v>
      </c>
      <c r="H813" s="527">
        <v>16035</v>
      </c>
      <c r="I813" s="28"/>
      <c r="J813" s="28"/>
      <c r="K813" s="28"/>
      <c r="L813" s="303">
        <v>43269</v>
      </c>
      <c r="M813" s="88" t="s">
        <v>3483</v>
      </c>
      <c r="N813" s="534"/>
    </row>
    <row r="814" spans="1:14" ht="42" customHeight="1">
      <c r="A814" s="112">
        <v>123</v>
      </c>
      <c r="B814" s="534"/>
      <c r="C814" s="27" t="s">
        <v>3673</v>
      </c>
      <c r="D814" s="88" t="s">
        <v>3674</v>
      </c>
      <c r="E814" s="27" t="s">
        <v>3675</v>
      </c>
      <c r="F814" s="88" t="s">
        <v>3676</v>
      </c>
      <c r="G814" s="49" t="s">
        <v>3654</v>
      </c>
      <c r="H814" s="527">
        <v>5200</v>
      </c>
      <c r="I814" s="28" t="s">
        <v>879</v>
      </c>
      <c r="J814" s="28"/>
      <c r="K814" s="28"/>
      <c r="L814" s="303">
        <v>43284</v>
      </c>
      <c r="M814" s="88" t="s">
        <v>3677</v>
      </c>
      <c r="N814" s="534"/>
    </row>
    <row r="815" spans="1:14" ht="42" customHeight="1">
      <c r="A815" s="27">
        <v>124</v>
      </c>
      <c r="B815" s="534"/>
      <c r="C815" s="88" t="s">
        <v>1236</v>
      </c>
      <c r="D815" s="88" t="s">
        <v>3678</v>
      </c>
      <c r="E815" s="27" t="s">
        <v>3679</v>
      </c>
      <c r="F815" s="88" t="s">
        <v>3680</v>
      </c>
      <c r="G815" s="49" t="s">
        <v>4105</v>
      </c>
      <c r="H815" s="527">
        <v>5967</v>
      </c>
      <c r="I815" s="28" t="s">
        <v>879</v>
      </c>
      <c r="J815" s="28"/>
      <c r="K815" s="28"/>
      <c r="L815" s="303">
        <v>43285</v>
      </c>
      <c r="M815" s="88" t="s">
        <v>3681</v>
      </c>
      <c r="N815" s="534"/>
    </row>
    <row r="816" spans="1:14" ht="42" customHeight="1">
      <c r="A816" s="27">
        <v>125</v>
      </c>
      <c r="B816" s="50"/>
      <c r="C816" s="27" t="s">
        <v>4106</v>
      </c>
      <c r="D816" s="27" t="s">
        <v>4107</v>
      </c>
      <c r="E816" s="560" t="s">
        <v>4108</v>
      </c>
      <c r="F816" s="372" t="s">
        <v>4109</v>
      </c>
      <c r="G816" s="49" t="s">
        <v>4110</v>
      </c>
      <c r="H816" s="529">
        <v>5000</v>
      </c>
      <c r="I816" s="50" t="s">
        <v>2550</v>
      </c>
      <c r="J816" s="28"/>
      <c r="K816" s="28"/>
      <c r="L816" s="30">
        <v>43339</v>
      </c>
      <c r="M816" s="27" t="s">
        <v>4111</v>
      </c>
      <c r="N816" s="29"/>
    </row>
    <row r="817" spans="1:14" ht="42" customHeight="1">
      <c r="A817" s="112">
        <v>126</v>
      </c>
      <c r="B817" s="112"/>
      <c r="C817" s="112" t="s">
        <v>4112</v>
      </c>
      <c r="D817" s="112" t="s">
        <v>4113</v>
      </c>
      <c r="E817" s="299" t="s">
        <v>4114</v>
      </c>
      <c r="F817" s="302" t="s">
        <v>4115</v>
      </c>
      <c r="G817" s="253" t="s">
        <v>4088</v>
      </c>
      <c r="H817" s="529">
        <v>4700</v>
      </c>
      <c r="I817" s="50" t="s">
        <v>2550</v>
      </c>
      <c r="J817" s="50"/>
      <c r="K817" s="50"/>
      <c r="L817" s="297">
        <v>43340</v>
      </c>
      <c r="M817" s="112" t="s">
        <v>4116</v>
      </c>
      <c r="N817" s="59"/>
    </row>
    <row r="818" spans="1:14" ht="42" customHeight="1">
      <c r="A818" s="27">
        <v>127</v>
      </c>
      <c r="B818" s="534"/>
      <c r="C818" s="88" t="s">
        <v>4117</v>
      </c>
      <c r="D818" s="88" t="s">
        <v>4118</v>
      </c>
      <c r="E818" s="27" t="s">
        <v>4119</v>
      </c>
      <c r="F818" s="332" t="s">
        <v>4120</v>
      </c>
      <c r="G818" s="558" t="s">
        <v>4121</v>
      </c>
      <c r="H818" s="527">
        <v>2715</v>
      </c>
      <c r="I818" s="28" t="s">
        <v>2550</v>
      </c>
      <c r="J818" s="28"/>
      <c r="K818" s="28"/>
      <c r="L818" s="303">
        <v>43354</v>
      </c>
      <c r="M818" s="303" t="s">
        <v>4122</v>
      </c>
      <c r="N818" s="534"/>
    </row>
    <row r="819" spans="1:14" ht="42" customHeight="1">
      <c r="A819" s="348"/>
      <c r="B819" s="348"/>
      <c r="C819" s="88"/>
      <c r="D819" s="88"/>
      <c r="E819" s="27"/>
      <c r="F819" s="348"/>
      <c r="G819" s="49"/>
      <c r="H819" s="249"/>
      <c r="I819" s="28"/>
      <c r="J819" s="27"/>
      <c r="K819" s="27"/>
      <c r="L819" s="303"/>
      <c r="M819" s="303"/>
      <c r="N819" s="348"/>
    </row>
    <row r="820" spans="1:14" ht="42" customHeight="1">
      <c r="A820" s="348"/>
      <c r="B820" s="349"/>
      <c r="C820" s="88"/>
      <c r="D820" s="27"/>
      <c r="E820" s="46"/>
      <c r="F820" s="122"/>
      <c r="G820" s="49"/>
      <c r="H820" s="249"/>
      <c r="I820" s="28"/>
      <c r="J820" s="27"/>
      <c r="K820" s="27"/>
      <c r="L820" s="193"/>
      <c r="M820" s="233"/>
      <c r="N820" s="349"/>
    </row>
    <row r="821" spans="1:14" ht="42" customHeight="1">
      <c r="A821" s="348"/>
      <c r="B821" s="27"/>
      <c r="C821" s="27"/>
      <c r="D821" s="27"/>
      <c r="E821" s="46"/>
      <c r="F821" s="122"/>
      <c r="G821" s="49"/>
      <c r="H821" s="305"/>
      <c r="I821" s="28"/>
      <c r="J821" s="27"/>
      <c r="K821" s="27"/>
      <c r="L821" s="30"/>
      <c r="M821" s="27"/>
      <c r="N821" s="27"/>
    </row>
    <row r="822" spans="1:14" ht="42" customHeight="1">
      <c r="A822" s="348"/>
      <c r="B822" s="348"/>
      <c r="C822" s="88"/>
      <c r="D822" s="88"/>
      <c r="E822" s="27"/>
      <c r="F822" s="348"/>
      <c r="G822" s="49"/>
      <c r="H822" s="249"/>
      <c r="I822" s="28"/>
      <c r="J822" s="27"/>
      <c r="K822" s="27"/>
      <c r="L822" s="303"/>
      <c r="M822" s="303"/>
      <c r="N822" s="348"/>
    </row>
    <row r="823" spans="1:14" ht="42" customHeight="1">
      <c r="A823" s="348"/>
      <c r="B823" s="349"/>
      <c r="C823" s="88"/>
      <c r="D823" s="88"/>
      <c r="E823" s="27"/>
      <c r="F823" s="348"/>
      <c r="G823" s="49"/>
      <c r="H823" s="249"/>
      <c r="I823" s="28"/>
      <c r="J823" s="27"/>
      <c r="K823" s="27"/>
      <c r="L823" s="303"/>
      <c r="M823" s="303"/>
      <c r="N823" s="348"/>
    </row>
    <row r="824" spans="1:14" ht="15.75">
      <c r="A824" s="124"/>
      <c r="B824" s="1"/>
      <c r="C824" s="95"/>
      <c r="D824" s="95"/>
      <c r="F824" s="95"/>
      <c r="G824" s="6"/>
      <c r="H824" s="369"/>
      <c r="J824" s="55"/>
      <c r="K824" s="55"/>
      <c r="L824" s="82"/>
      <c r="M824" s="95"/>
      <c r="N824" s="1"/>
    </row>
    <row r="825" spans="1:14" ht="15.75">
      <c r="A825" s="124"/>
      <c r="B825" s="1"/>
      <c r="C825" s="95"/>
      <c r="D825" s="95"/>
      <c r="F825" s="95"/>
      <c r="G825" s="6"/>
      <c r="H825" s="369"/>
      <c r="J825" s="55"/>
      <c r="K825" s="55"/>
      <c r="L825" s="82"/>
      <c r="M825" s="95"/>
      <c r="N825" s="1"/>
    </row>
    <row r="826" spans="1:14" ht="15.75">
      <c r="A826" s="124"/>
      <c r="B826" s="1"/>
      <c r="C826" s="95"/>
      <c r="D826" s="95"/>
      <c r="F826" s="95"/>
      <c r="G826" s="6"/>
      <c r="H826" s="369"/>
      <c r="J826" s="55"/>
      <c r="K826" s="55"/>
      <c r="L826" s="82"/>
      <c r="M826" s="95"/>
      <c r="N826" s="1"/>
    </row>
    <row r="827" spans="1:14" ht="15.75">
      <c r="A827" s="124"/>
      <c r="B827" s="1"/>
      <c r="C827" s="95"/>
      <c r="D827" s="95"/>
      <c r="F827" s="95"/>
      <c r="G827" s="6"/>
      <c r="H827" s="369"/>
      <c r="J827" s="55"/>
      <c r="K827" s="55"/>
      <c r="L827" s="82"/>
      <c r="M827" s="95"/>
      <c r="N827" s="1"/>
    </row>
    <row r="828" spans="1:14" ht="15.75">
      <c r="A828" s="124"/>
      <c r="B828" s="1"/>
      <c r="C828" s="95"/>
      <c r="D828" s="95"/>
      <c r="F828" s="95"/>
      <c r="G828" s="6"/>
      <c r="H828" s="369"/>
      <c r="J828" s="55"/>
      <c r="K828" s="55"/>
      <c r="L828" s="82"/>
      <c r="M828" s="95"/>
      <c r="N828" s="1"/>
    </row>
    <row r="829" spans="1:14" ht="15.75">
      <c r="A829" s="124"/>
      <c r="B829" s="1"/>
      <c r="C829" s="95"/>
      <c r="D829" s="95"/>
      <c r="F829" s="95"/>
      <c r="G829" s="6"/>
      <c r="H829" s="369"/>
      <c r="J829" s="55"/>
      <c r="K829" s="55"/>
      <c r="L829" s="82"/>
      <c r="M829" s="95"/>
      <c r="N829" s="1"/>
    </row>
    <row r="830" spans="1:14" ht="15.75">
      <c r="A830" s="124"/>
      <c r="B830" s="1"/>
      <c r="C830" s="95"/>
      <c r="D830" s="95"/>
      <c r="F830" s="95"/>
      <c r="G830" s="6"/>
      <c r="H830" s="369"/>
      <c r="J830" s="55"/>
      <c r="K830" s="55"/>
      <c r="L830" s="82"/>
      <c r="M830" s="95"/>
      <c r="N830" s="1"/>
    </row>
    <row r="831" spans="1:14" ht="15.75">
      <c r="A831" s="124"/>
      <c r="B831" s="1"/>
      <c r="C831" s="95"/>
      <c r="D831" s="95"/>
      <c r="F831" s="95"/>
      <c r="G831" s="6"/>
      <c r="H831" s="369"/>
      <c r="J831" s="55"/>
      <c r="K831" s="55"/>
      <c r="L831" s="82"/>
      <c r="M831" s="95"/>
      <c r="N831" s="1"/>
    </row>
    <row r="832" spans="1:14" ht="15.75">
      <c r="A832" s="124"/>
      <c r="B832" s="1"/>
      <c r="C832" s="95"/>
      <c r="D832" s="95"/>
      <c r="F832" s="95"/>
      <c r="G832" s="6"/>
      <c r="H832" s="369"/>
      <c r="J832" s="55"/>
      <c r="K832" s="55"/>
      <c r="L832" s="82"/>
      <c r="M832" s="95"/>
      <c r="N832" s="1"/>
    </row>
    <row r="833" spans="1:14" ht="15.75">
      <c r="A833" s="124"/>
      <c r="B833" s="1"/>
      <c r="C833" s="95"/>
      <c r="D833" s="95"/>
      <c r="F833" s="95"/>
      <c r="G833" s="6"/>
      <c r="H833" s="369"/>
      <c r="J833" s="55"/>
      <c r="K833" s="55"/>
      <c r="L833" s="82"/>
      <c r="M833" s="95"/>
      <c r="N833" s="1"/>
    </row>
    <row r="834" spans="1:14" ht="15.75">
      <c r="A834" s="124"/>
      <c r="B834" s="1"/>
      <c r="C834" s="95"/>
      <c r="D834" s="95"/>
      <c r="F834" s="95"/>
      <c r="G834" s="6"/>
      <c r="H834" s="369"/>
      <c r="J834" s="55"/>
      <c r="K834" s="55"/>
      <c r="L834" s="82"/>
      <c r="M834" s="95"/>
      <c r="N834" s="1"/>
    </row>
    <row r="835" spans="1:14" ht="15.75">
      <c r="A835" s="124"/>
      <c r="B835" s="1"/>
      <c r="C835" s="95"/>
      <c r="D835" s="95"/>
      <c r="F835" s="95"/>
      <c r="G835" s="6"/>
      <c r="H835" s="369"/>
      <c r="J835" s="55"/>
      <c r="K835" s="55"/>
      <c r="L835" s="82"/>
      <c r="M835" s="95"/>
      <c r="N835" s="1"/>
    </row>
    <row r="836" spans="1:14" ht="15.75">
      <c r="A836" s="124"/>
      <c r="B836" s="1"/>
      <c r="C836" s="95"/>
      <c r="D836" s="95"/>
      <c r="F836" s="95"/>
      <c r="G836" s="6"/>
      <c r="H836" s="369"/>
      <c r="J836" s="55"/>
      <c r="K836" s="55"/>
      <c r="L836" s="82"/>
      <c r="M836" s="95"/>
      <c r="N836" s="1"/>
    </row>
    <row r="837" spans="1:14" ht="15.75">
      <c r="A837" s="124"/>
      <c r="B837" s="1"/>
      <c r="C837" s="95"/>
      <c r="D837" s="95"/>
      <c r="F837" s="95"/>
      <c r="G837" s="6"/>
      <c r="H837" s="369"/>
      <c r="J837" s="55"/>
      <c r="K837" s="55"/>
      <c r="L837" s="82"/>
      <c r="M837" s="95"/>
      <c r="N837" s="1"/>
    </row>
    <row r="838" spans="1:14" ht="15.75">
      <c r="A838" s="124"/>
      <c r="B838" s="1"/>
      <c r="C838" s="95"/>
      <c r="D838" s="95"/>
      <c r="F838" s="95"/>
      <c r="G838" s="6"/>
      <c r="H838" s="369"/>
      <c r="J838" s="55"/>
      <c r="K838" s="55"/>
      <c r="L838" s="82"/>
      <c r="M838" s="95"/>
      <c r="N838" s="1"/>
    </row>
    <row r="839" spans="1:14" ht="15.75">
      <c r="A839" s="124"/>
      <c r="B839" s="1"/>
      <c r="C839" s="95"/>
      <c r="D839" s="95"/>
      <c r="F839" s="95"/>
      <c r="G839" s="6"/>
      <c r="H839" s="369"/>
      <c r="J839" s="55"/>
      <c r="K839" s="55"/>
      <c r="L839" s="82"/>
      <c r="M839" s="95"/>
      <c r="N839" s="1"/>
    </row>
    <row r="840" spans="1:14" ht="15.75">
      <c r="A840" s="124"/>
      <c r="B840" s="1"/>
      <c r="C840" s="95"/>
      <c r="D840" s="95"/>
      <c r="F840" s="95"/>
      <c r="G840" s="6"/>
      <c r="H840" s="369"/>
      <c r="J840" s="55"/>
      <c r="K840" s="55"/>
      <c r="L840" s="82"/>
      <c r="M840" s="95"/>
      <c r="N840" s="1"/>
    </row>
    <row r="841" spans="1:14" ht="15.75">
      <c r="A841" s="124"/>
      <c r="B841" s="1"/>
      <c r="C841" s="95"/>
      <c r="D841" s="95"/>
      <c r="F841" s="95"/>
      <c r="G841" s="6"/>
      <c r="H841" s="369"/>
      <c r="J841" s="55"/>
      <c r="K841" s="55"/>
      <c r="L841" s="82"/>
      <c r="M841" s="95"/>
      <c r="N841" s="1"/>
    </row>
    <row r="842" spans="1:14" ht="15.75">
      <c r="A842" s="124"/>
      <c r="B842" s="1"/>
      <c r="C842" s="95"/>
      <c r="D842" s="95"/>
      <c r="F842" s="95"/>
      <c r="G842" s="6"/>
      <c r="H842" s="369"/>
      <c r="J842" s="55"/>
      <c r="K842" s="55"/>
      <c r="L842" s="82"/>
      <c r="M842" s="95"/>
      <c r="N842" s="1"/>
    </row>
    <row r="843" spans="1:14" ht="15.75">
      <c r="A843" s="124"/>
      <c r="B843" s="1"/>
      <c r="C843" s="95"/>
      <c r="D843" s="95"/>
      <c r="F843" s="95"/>
      <c r="G843" s="6"/>
      <c r="H843" s="369"/>
      <c r="J843" s="55"/>
      <c r="K843" s="55"/>
      <c r="L843" s="82"/>
      <c r="M843" s="95"/>
      <c r="N843" s="1"/>
    </row>
    <row r="844" spans="1:14" ht="15.75">
      <c r="A844" s="124"/>
      <c r="B844" s="1"/>
      <c r="C844" s="95"/>
      <c r="D844" s="95"/>
      <c r="F844" s="95"/>
      <c r="G844" s="6"/>
      <c r="H844" s="369"/>
      <c r="J844" s="55"/>
      <c r="K844" s="55"/>
      <c r="L844" s="82"/>
      <c r="M844" s="95"/>
      <c r="N844" s="1"/>
    </row>
    <row r="845" spans="1:14" ht="15.75">
      <c r="A845" s="124"/>
      <c r="B845" s="1"/>
      <c r="C845" s="95"/>
      <c r="D845" s="95"/>
      <c r="F845" s="95"/>
      <c r="G845" s="6"/>
      <c r="H845" s="369"/>
      <c r="J845" s="55"/>
      <c r="K845" s="55"/>
      <c r="L845" s="82"/>
      <c r="M845" s="95"/>
      <c r="N845" s="1"/>
    </row>
    <row r="846" spans="1:14" ht="15.75">
      <c r="A846" s="124"/>
      <c r="B846" s="1"/>
      <c r="C846" s="95"/>
      <c r="D846" s="95"/>
      <c r="F846" s="95"/>
      <c r="G846" s="6"/>
      <c r="H846" s="369"/>
      <c r="J846" s="55"/>
      <c r="K846" s="55"/>
      <c r="L846" s="82"/>
      <c r="M846" s="95"/>
      <c r="N846" s="1"/>
    </row>
    <row r="847" spans="1:14" ht="15.75">
      <c r="A847" s="124"/>
      <c r="B847" s="1"/>
      <c r="C847" s="95"/>
      <c r="D847" s="95"/>
      <c r="F847" s="95"/>
      <c r="G847" s="6"/>
      <c r="H847" s="369"/>
      <c r="J847" s="55"/>
      <c r="K847" s="55"/>
      <c r="L847" s="82"/>
      <c r="M847" s="95"/>
      <c r="N847" s="1"/>
    </row>
    <row r="848" spans="1:14" ht="15.75">
      <c r="A848" s="124"/>
      <c r="B848" s="1"/>
      <c r="C848" s="95"/>
      <c r="D848" s="95"/>
      <c r="F848" s="95"/>
      <c r="G848" s="6"/>
      <c r="H848" s="369"/>
      <c r="J848" s="55"/>
      <c r="K848" s="55"/>
      <c r="L848" s="82"/>
      <c r="M848" s="95"/>
      <c r="N848" s="1"/>
    </row>
    <row r="849" spans="1:14" ht="15.75">
      <c r="A849" s="124"/>
      <c r="B849" s="1"/>
      <c r="C849" s="95"/>
      <c r="D849" s="95"/>
      <c r="F849" s="95"/>
      <c r="G849" s="6"/>
      <c r="H849" s="369"/>
      <c r="J849" s="55"/>
      <c r="K849" s="55"/>
      <c r="L849" s="82"/>
      <c r="M849" s="95"/>
      <c r="N849" s="1"/>
    </row>
    <row r="850" spans="1:14" ht="15.75">
      <c r="A850" s="124"/>
      <c r="B850" s="1"/>
      <c r="C850" s="95"/>
      <c r="D850" s="95"/>
      <c r="F850" s="95"/>
      <c r="G850" s="6"/>
      <c r="H850" s="369"/>
      <c r="J850" s="55"/>
      <c r="K850" s="55"/>
      <c r="L850" s="82"/>
      <c r="M850" s="95"/>
      <c r="N850" s="1"/>
    </row>
    <row r="851" spans="1:14" ht="15.75">
      <c r="A851" s="124"/>
      <c r="B851" s="1"/>
      <c r="C851" s="95"/>
      <c r="D851" s="95"/>
      <c r="F851" s="95"/>
      <c r="G851" s="6"/>
      <c r="H851" s="369"/>
      <c r="J851" s="55"/>
      <c r="K851" s="55"/>
      <c r="L851" s="82"/>
      <c r="M851" s="95"/>
      <c r="N851" s="1"/>
    </row>
    <row r="852" spans="1:14" ht="15.75">
      <c r="A852" s="124"/>
      <c r="B852" s="1"/>
      <c r="C852" s="95"/>
      <c r="D852" s="95"/>
      <c r="F852" s="95"/>
      <c r="G852" s="6"/>
      <c r="H852" s="369"/>
      <c r="J852" s="55"/>
      <c r="K852" s="55"/>
      <c r="L852" s="82"/>
      <c r="M852" s="95"/>
      <c r="N852" s="1"/>
    </row>
    <row r="853" spans="1:13" ht="15.75">
      <c r="A853" s="124"/>
      <c r="B853" s="1"/>
      <c r="C853" s="95"/>
      <c r="D853" s="95"/>
      <c r="F853" s="95"/>
      <c r="G853" s="6"/>
      <c r="H853" s="369"/>
      <c r="J853" s="55"/>
      <c r="K853" s="55"/>
      <c r="L853" s="82"/>
      <c r="M853" s="95"/>
    </row>
    <row r="854" spans="1:13" ht="15.75">
      <c r="A854" s="124"/>
      <c r="B854" s="1"/>
      <c r="C854" s="95"/>
      <c r="D854" s="95"/>
      <c r="F854" s="95"/>
      <c r="G854" s="6"/>
      <c r="H854" s="369"/>
      <c r="J854" s="55"/>
      <c r="K854" s="55"/>
      <c r="L854" s="82"/>
      <c r="M854" s="95"/>
    </row>
    <row r="855" spans="1:13" ht="15.75">
      <c r="A855" s="124"/>
      <c r="B855" s="1"/>
      <c r="C855" s="95"/>
      <c r="D855" s="95"/>
      <c r="F855" s="95"/>
      <c r="G855" s="6"/>
      <c r="H855" s="369"/>
      <c r="J855" s="55"/>
      <c r="K855" s="55"/>
      <c r="L855" s="82"/>
      <c r="M855" s="95"/>
    </row>
    <row r="856" spans="1:13" ht="15.75">
      <c r="A856" s="124"/>
      <c r="B856" s="1"/>
      <c r="C856" s="95"/>
      <c r="D856" s="95"/>
      <c r="F856" s="95"/>
      <c r="G856" s="6"/>
      <c r="H856" s="369"/>
      <c r="J856" s="55"/>
      <c r="K856" s="55"/>
      <c r="L856" s="82"/>
      <c r="M856" s="95"/>
    </row>
    <row r="857" spans="1:13" ht="15.75">
      <c r="A857" s="124"/>
      <c r="B857" s="1"/>
      <c r="C857" s="95"/>
      <c r="D857" s="95"/>
      <c r="F857" s="95"/>
      <c r="G857" s="6"/>
      <c r="H857" s="369"/>
      <c r="J857" s="55"/>
      <c r="K857" s="55"/>
      <c r="L857" s="82"/>
      <c r="M857" s="95"/>
    </row>
    <row r="858" spans="1:13" ht="15.75">
      <c r="A858" s="124"/>
      <c r="B858" s="1"/>
      <c r="C858" s="95"/>
      <c r="D858" s="95"/>
      <c r="F858" s="95"/>
      <c r="G858" s="6"/>
      <c r="H858" s="369"/>
      <c r="J858" s="55"/>
      <c r="K858" s="55"/>
      <c r="L858" s="82"/>
      <c r="M858" s="95"/>
    </row>
    <row r="859" spans="1:13" ht="15.75">
      <c r="A859" s="124"/>
      <c r="B859" s="1"/>
      <c r="C859" s="95"/>
      <c r="D859" s="95"/>
      <c r="F859" s="95"/>
      <c r="G859" s="6"/>
      <c r="H859" s="369"/>
      <c r="J859" s="55"/>
      <c r="K859" s="55"/>
      <c r="L859" s="82"/>
      <c r="M859" s="95"/>
    </row>
    <row r="860" spans="1:13" ht="15.75">
      <c r="A860" s="124"/>
      <c r="B860" s="1"/>
      <c r="C860" s="95"/>
      <c r="D860" s="95"/>
      <c r="F860" s="95"/>
      <c r="G860" s="6"/>
      <c r="H860" s="369"/>
      <c r="J860" s="55"/>
      <c r="K860" s="55"/>
      <c r="L860" s="82"/>
      <c r="M860" s="95"/>
    </row>
    <row r="861" spans="1:13" ht="15.75">
      <c r="A861" s="124"/>
      <c r="B861" s="1"/>
      <c r="C861" s="95"/>
      <c r="D861" s="95"/>
      <c r="F861" s="95"/>
      <c r="G861" s="6"/>
      <c r="H861" s="369"/>
      <c r="J861" s="55"/>
      <c r="K861" s="55"/>
      <c r="L861" s="82"/>
      <c r="M861" s="95"/>
    </row>
    <row r="862" spans="1:13" ht="15.75">
      <c r="A862" s="124"/>
      <c r="B862" s="1"/>
      <c r="C862" s="95"/>
      <c r="D862" s="95"/>
      <c r="F862" s="95"/>
      <c r="G862" s="6"/>
      <c r="H862" s="369"/>
      <c r="J862" s="55"/>
      <c r="K862" s="55"/>
      <c r="L862" s="82"/>
      <c r="M862" s="95"/>
    </row>
    <row r="863" spans="1:13" ht="15.75">
      <c r="A863" s="124"/>
      <c r="B863" s="1"/>
      <c r="C863" s="95"/>
      <c r="D863" s="95"/>
      <c r="F863" s="95"/>
      <c r="G863" s="6"/>
      <c r="H863" s="369"/>
      <c r="J863" s="55"/>
      <c r="K863" s="55"/>
      <c r="L863" s="82"/>
      <c r="M863" s="95"/>
    </row>
    <row r="864" spans="1:13" ht="15.75">
      <c r="A864" s="124"/>
      <c r="B864" s="1"/>
      <c r="C864" s="95"/>
      <c r="D864" s="95"/>
      <c r="F864" s="95"/>
      <c r="G864" s="6"/>
      <c r="H864" s="369"/>
      <c r="J864" s="55"/>
      <c r="K864" s="55"/>
      <c r="L864" s="82"/>
      <c r="M864" s="95"/>
    </row>
    <row r="865" spans="1:13" ht="15.75">
      <c r="A865" s="124"/>
      <c r="B865" s="1"/>
      <c r="C865" s="95"/>
      <c r="D865" s="95"/>
      <c r="F865" s="95"/>
      <c r="G865" s="6"/>
      <c r="H865" s="369"/>
      <c r="J865" s="55"/>
      <c r="K865" s="55"/>
      <c r="L865" s="82"/>
      <c r="M865" s="95"/>
    </row>
    <row r="866" spans="1:13" ht="15.75">
      <c r="A866" s="124"/>
      <c r="B866" s="1"/>
      <c r="C866" s="95"/>
      <c r="D866" s="95"/>
      <c r="F866" s="95"/>
      <c r="G866" s="6"/>
      <c r="H866" s="369"/>
      <c r="J866" s="55"/>
      <c r="K866" s="55"/>
      <c r="L866" s="82"/>
      <c r="M866" s="95"/>
    </row>
    <row r="867" spans="1:13" ht="15.75">
      <c r="A867" s="124"/>
      <c r="B867" s="1"/>
      <c r="C867" s="95"/>
      <c r="D867" s="95"/>
      <c r="F867" s="95"/>
      <c r="G867" s="6"/>
      <c r="H867" s="369"/>
      <c r="J867" s="55"/>
      <c r="K867" s="55"/>
      <c r="L867" s="82"/>
      <c r="M867" s="95"/>
    </row>
    <row r="868" spans="1:13" ht="15.75">
      <c r="A868" s="124"/>
      <c r="B868" s="1"/>
      <c r="C868" s="95"/>
      <c r="D868" s="95"/>
      <c r="F868" s="95"/>
      <c r="G868" s="6"/>
      <c r="H868" s="369"/>
      <c r="J868" s="55"/>
      <c r="K868" s="55"/>
      <c r="L868" s="82"/>
      <c r="M868" s="95"/>
    </row>
    <row r="869" spans="1:13" ht="15.75">
      <c r="A869" s="124"/>
      <c r="B869" s="1"/>
      <c r="C869" s="95"/>
      <c r="D869" s="95"/>
      <c r="F869" s="95"/>
      <c r="G869" s="6"/>
      <c r="H869" s="369"/>
      <c r="J869" s="55"/>
      <c r="K869" s="55"/>
      <c r="L869" s="82"/>
      <c r="M869" s="95"/>
    </row>
    <row r="870" spans="1:13" ht="15.75">
      <c r="A870" s="124"/>
      <c r="B870" s="1"/>
      <c r="C870" s="95"/>
      <c r="D870" s="95"/>
      <c r="F870" s="95"/>
      <c r="G870" s="6"/>
      <c r="H870" s="369"/>
      <c r="J870" s="55"/>
      <c r="K870" s="55"/>
      <c r="L870" s="82"/>
      <c r="M870" s="95"/>
    </row>
    <row r="871" spans="1:13" ht="15.75">
      <c r="A871" s="124"/>
      <c r="B871" s="1"/>
      <c r="C871" s="95"/>
      <c r="D871" s="95"/>
      <c r="F871" s="95"/>
      <c r="G871" s="6"/>
      <c r="H871" s="369"/>
      <c r="J871" s="55"/>
      <c r="K871" s="55"/>
      <c r="L871" s="82"/>
      <c r="M871" s="95"/>
    </row>
    <row r="872" spans="1:13" ht="15.75">
      <c r="A872" s="124"/>
      <c r="B872" s="1"/>
      <c r="C872" s="95"/>
      <c r="D872" s="95"/>
      <c r="F872" s="95"/>
      <c r="G872" s="6"/>
      <c r="H872" s="369"/>
      <c r="J872" s="55"/>
      <c r="K872" s="55"/>
      <c r="L872" s="82"/>
      <c r="M872" s="95"/>
    </row>
    <row r="873" spans="1:13" ht="15.75">
      <c r="A873" s="124"/>
      <c r="B873" s="1"/>
      <c r="C873" s="95"/>
      <c r="D873" s="95"/>
      <c r="F873" s="95"/>
      <c r="G873" s="6"/>
      <c r="H873" s="369"/>
      <c r="J873" s="55"/>
      <c r="K873" s="55"/>
      <c r="L873" s="82"/>
      <c r="M873" s="95"/>
    </row>
    <row r="874" spans="1:13" ht="15.75">
      <c r="A874" s="124"/>
      <c r="B874" s="1"/>
      <c r="C874" s="95"/>
      <c r="D874" s="95"/>
      <c r="F874" s="95"/>
      <c r="G874" s="6"/>
      <c r="H874" s="369"/>
      <c r="J874" s="55"/>
      <c r="K874" s="55"/>
      <c r="L874" s="82"/>
      <c r="M874" s="95"/>
    </row>
    <row r="875" spans="1:13" ht="15.75">
      <c r="A875" s="124"/>
      <c r="B875" s="1"/>
      <c r="C875" s="95"/>
      <c r="D875" s="95"/>
      <c r="F875" s="95"/>
      <c r="G875" s="6"/>
      <c r="H875" s="369"/>
      <c r="J875" s="55"/>
      <c r="K875" s="55"/>
      <c r="L875" s="82"/>
      <c r="M875" s="95"/>
    </row>
    <row r="876" spans="1:13" ht="15.75">
      <c r="A876" s="124"/>
      <c r="B876" s="1"/>
      <c r="C876" s="95"/>
      <c r="D876" s="95"/>
      <c r="F876" s="95"/>
      <c r="G876" s="6"/>
      <c r="H876" s="369"/>
      <c r="J876" s="55"/>
      <c r="K876" s="55"/>
      <c r="L876" s="82"/>
      <c r="M876" s="95"/>
    </row>
    <row r="877" spans="1:13" ht="15.75">
      <c r="A877" s="124"/>
      <c r="B877" s="1"/>
      <c r="C877" s="95"/>
      <c r="D877" s="95"/>
      <c r="F877" s="95"/>
      <c r="G877" s="6"/>
      <c r="H877" s="369"/>
      <c r="J877" s="55"/>
      <c r="K877" s="55"/>
      <c r="L877" s="82"/>
      <c r="M877" s="95"/>
    </row>
    <row r="878" spans="1:13" ht="15.75">
      <c r="A878" s="124"/>
      <c r="B878" s="1"/>
      <c r="C878" s="95"/>
      <c r="D878" s="95"/>
      <c r="F878" s="95"/>
      <c r="G878" s="6"/>
      <c r="H878" s="369"/>
      <c r="J878" s="55"/>
      <c r="K878" s="55"/>
      <c r="L878" s="82"/>
      <c r="M878" s="95"/>
    </row>
    <row r="879" spans="1:13" ht="15.75">
      <c r="A879" s="124"/>
      <c r="B879" s="1"/>
      <c r="C879" s="95"/>
      <c r="D879" s="95"/>
      <c r="F879" s="95"/>
      <c r="G879" s="6"/>
      <c r="H879" s="369"/>
      <c r="J879" s="55"/>
      <c r="K879" s="55"/>
      <c r="L879" s="82"/>
      <c r="M879" s="95"/>
    </row>
    <row r="880" spans="1:13" ht="15.75">
      <c r="A880" s="124"/>
      <c r="B880" s="1"/>
      <c r="C880" s="95"/>
      <c r="D880" s="95"/>
      <c r="F880" s="95"/>
      <c r="G880" s="6"/>
      <c r="H880" s="369"/>
      <c r="J880" s="55"/>
      <c r="K880" s="55"/>
      <c r="L880" s="82"/>
      <c r="M880" s="95"/>
    </row>
    <row r="881" spans="1:13" ht="15.75">
      <c r="A881" s="124"/>
      <c r="B881" s="1"/>
      <c r="C881" s="95"/>
      <c r="D881" s="95"/>
      <c r="F881" s="95"/>
      <c r="G881" s="6"/>
      <c r="H881" s="369"/>
      <c r="J881" s="55"/>
      <c r="K881" s="55"/>
      <c r="L881" s="82"/>
      <c r="M881" s="95"/>
    </row>
    <row r="882" spans="1:13" ht="15.75">
      <c r="A882" s="124"/>
      <c r="B882" s="1"/>
      <c r="C882" s="95"/>
      <c r="D882" s="95"/>
      <c r="F882" s="95"/>
      <c r="G882" s="6"/>
      <c r="H882" s="369"/>
      <c r="J882" s="55"/>
      <c r="K882" s="55"/>
      <c r="L882" s="82"/>
      <c r="M882" s="95"/>
    </row>
    <row r="883" spans="1:13" ht="15.75">
      <c r="A883" s="124"/>
      <c r="B883" s="1"/>
      <c r="C883" s="95"/>
      <c r="D883" s="95"/>
      <c r="F883" s="95"/>
      <c r="G883" s="6"/>
      <c r="H883" s="369"/>
      <c r="J883" s="55"/>
      <c r="K883" s="55"/>
      <c r="L883" s="82"/>
      <c r="M883" s="95"/>
    </row>
    <row r="884" spans="1:13" ht="15.75">
      <c r="A884" s="124"/>
      <c r="B884" s="1"/>
      <c r="C884" s="95"/>
      <c r="D884" s="95"/>
      <c r="F884" s="95"/>
      <c r="G884" s="6"/>
      <c r="H884" s="369"/>
      <c r="J884" s="55"/>
      <c r="K884" s="55"/>
      <c r="L884" s="82"/>
      <c r="M884" s="95"/>
    </row>
    <row r="885" spans="1:13" ht="15.75">
      <c r="A885" s="124"/>
      <c r="B885" s="1"/>
      <c r="C885" s="95"/>
      <c r="D885" s="95"/>
      <c r="F885" s="95"/>
      <c r="G885" s="6"/>
      <c r="H885" s="369"/>
      <c r="J885" s="55"/>
      <c r="K885" s="55"/>
      <c r="L885" s="82"/>
      <c r="M885" s="95"/>
    </row>
    <row r="886" spans="1:13" ht="15.75">
      <c r="A886" s="124"/>
      <c r="B886" s="1"/>
      <c r="C886" s="95"/>
      <c r="D886" s="95"/>
      <c r="F886" s="95"/>
      <c r="G886" s="6"/>
      <c r="H886" s="369"/>
      <c r="J886" s="55"/>
      <c r="K886" s="55"/>
      <c r="L886" s="82"/>
      <c r="M886" s="95"/>
    </row>
    <row r="887" spans="1:13" ht="15.75">
      <c r="A887" s="124"/>
      <c r="B887" s="1"/>
      <c r="C887" s="95"/>
      <c r="D887" s="95"/>
      <c r="F887" s="95"/>
      <c r="G887" s="6"/>
      <c r="H887" s="369"/>
      <c r="J887" s="55"/>
      <c r="K887" s="55"/>
      <c r="L887" s="82"/>
      <c r="M887" s="95"/>
    </row>
    <row r="888" spans="1:13" ht="15.75">
      <c r="A888" s="124"/>
      <c r="B888" s="1"/>
      <c r="C888" s="95"/>
      <c r="D888" s="95"/>
      <c r="F888" s="95"/>
      <c r="G888" s="6"/>
      <c r="H888" s="369"/>
      <c r="J888" s="55"/>
      <c r="K888" s="55"/>
      <c r="L888" s="82"/>
      <c r="M888" s="95"/>
    </row>
    <row r="889" spans="1:13" ht="15.75">
      <c r="A889" s="124"/>
      <c r="B889" s="1"/>
      <c r="C889" s="95"/>
      <c r="D889" s="95"/>
      <c r="F889" s="95"/>
      <c r="G889" s="6"/>
      <c r="H889" s="369"/>
      <c r="J889" s="55"/>
      <c r="K889" s="55"/>
      <c r="L889" s="82"/>
      <c r="M889" s="95"/>
    </row>
    <row r="890" spans="1:13" ht="15.75">
      <c r="A890" s="124"/>
      <c r="B890" s="1"/>
      <c r="C890" s="95"/>
      <c r="D890" s="95"/>
      <c r="F890" s="95"/>
      <c r="G890" s="6"/>
      <c r="H890" s="369"/>
      <c r="J890" s="55"/>
      <c r="K890" s="55"/>
      <c r="L890" s="82"/>
      <c r="M890" s="95"/>
    </row>
    <row r="891" spans="1:13" ht="15.75">
      <c r="A891" s="124"/>
      <c r="B891" s="1"/>
      <c r="C891" s="95"/>
      <c r="D891" s="95"/>
      <c r="F891" s="95"/>
      <c r="G891" s="6"/>
      <c r="H891" s="369"/>
      <c r="J891" s="55"/>
      <c r="K891" s="55"/>
      <c r="L891" s="82"/>
      <c r="M891" s="95"/>
    </row>
    <row r="892" spans="1:13" ht="15.75">
      <c r="A892" s="124"/>
      <c r="B892" s="1"/>
      <c r="C892" s="95"/>
      <c r="D892" s="95"/>
      <c r="F892" s="95"/>
      <c r="G892" s="6"/>
      <c r="H892" s="369"/>
      <c r="J892" s="55"/>
      <c r="K892" s="55"/>
      <c r="L892" s="82"/>
      <c r="M892" s="95"/>
    </row>
    <row r="893" spans="1:13" ht="15.75">
      <c r="A893" s="124"/>
      <c r="B893" s="1"/>
      <c r="C893" s="95"/>
      <c r="D893" s="95"/>
      <c r="F893" s="95"/>
      <c r="G893" s="6"/>
      <c r="H893" s="369"/>
      <c r="J893" s="55"/>
      <c r="K893" s="55"/>
      <c r="L893" s="82"/>
      <c r="M893" s="95"/>
    </row>
    <row r="894" spans="1:13" ht="15.75">
      <c r="A894" s="124"/>
      <c r="B894" s="1"/>
      <c r="C894" s="95"/>
      <c r="D894" s="95"/>
      <c r="F894" s="95"/>
      <c r="G894" s="6"/>
      <c r="H894" s="369"/>
      <c r="J894" s="55"/>
      <c r="K894" s="55"/>
      <c r="L894" s="82"/>
      <c r="M894" s="95"/>
    </row>
    <row r="895" spans="1:13" ht="15.75">
      <c r="A895" s="124"/>
      <c r="B895" s="1"/>
      <c r="C895" s="95"/>
      <c r="D895" s="95"/>
      <c r="F895" s="95"/>
      <c r="G895" s="6"/>
      <c r="H895" s="369"/>
      <c r="J895" s="55"/>
      <c r="K895" s="55"/>
      <c r="L895" s="82"/>
      <c r="M895" s="95"/>
    </row>
    <row r="896" spans="1:13" ht="15.75">
      <c r="A896" s="124"/>
      <c r="B896" s="1"/>
      <c r="C896" s="95"/>
      <c r="D896" s="95"/>
      <c r="F896" s="95"/>
      <c r="G896" s="6"/>
      <c r="H896" s="369"/>
      <c r="J896" s="55"/>
      <c r="K896" s="55"/>
      <c r="L896" s="82"/>
      <c r="M896" s="95"/>
    </row>
    <row r="897" spans="1:13" ht="15.75">
      <c r="A897" s="124"/>
      <c r="B897" s="1"/>
      <c r="C897" s="95"/>
      <c r="D897" s="95"/>
      <c r="F897" s="95"/>
      <c r="G897" s="6"/>
      <c r="H897" s="369"/>
      <c r="J897" s="55"/>
      <c r="K897" s="55"/>
      <c r="L897" s="82"/>
      <c r="M897" s="95"/>
    </row>
    <row r="898" spans="1:13" ht="15.75">
      <c r="A898" s="124"/>
      <c r="B898" s="1"/>
      <c r="C898" s="95"/>
      <c r="D898" s="95"/>
      <c r="F898" s="95"/>
      <c r="G898" s="6"/>
      <c r="H898" s="369"/>
      <c r="J898" s="55"/>
      <c r="K898" s="55"/>
      <c r="L898" s="82"/>
      <c r="M898" s="95"/>
    </row>
    <row r="899" spans="1:13" ht="15.75">
      <c r="A899" s="124"/>
      <c r="B899" s="1"/>
      <c r="C899" s="95"/>
      <c r="D899" s="95"/>
      <c r="F899" s="95"/>
      <c r="G899" s="6"/>
      <c r="H899" s="369"/>
      <c r="J899" s="55"/>
      <c r="K899" s="55"/>
      <c r="L899" s="82"/>
      <c r="M899" s="95"/>
    </row>
    <row r="900" spans="1:13" ht="15.75">
      <c r="A900" s="124"/>
      <c r="B900" s="1"/>
      <c r="C900" s="95"/>
      <c r="D900" s="95"/>
      <c r="F900" s="95"/>
      <c r="G900" s="6"/>
      <c r="H900" s="369"/>
      <c r="J900" s="55"/>
      <c r="K900" s="55"/>
      <c r="L900" s="82"/>
      <c r="M900" s="95"/>
    </row>
    <row r="901" spans="1:13" ht="15.75">
      <c r="A901" s="124"/>
      <c r="B901" s="1"/>
      <c r="C901" s="95"/>
      <c r="D901" s="95"/>
      <c r="F901" s="95"/>
      <c r="G901" s="6"/>
      <c r="H901" s="369"/>
      <c r="J901" s="55"/>
      <c r="K901" s="55"/>
      <c r="L901" s="82"/>
      <c r="M901" s="95"/>
    </row>
    <row r="902" spans="1:13" ht="15.75">
      <c r="A902" s="124"/>
      <c r="B902" s="1"/>
      <c r="C902" s="95"/>
      <c r="D902" s="95"/>
      <c r="F902" s="95"/>
      <c r="G902" s="6"/>
      <c r="H902" s="369"/>
      <c r="J902" s="55"/>
      <c r="K902" s="55"/>
      <c r="L902" s="82"/>
      <c r="M902" s="95"/>
    </row>
    <row r="903" spans="1:13" ht="15.75">
      <c r="A903" s="124"/>
      <c r="B903" s="1"/>
      <c r="C903" s="95"/>
      <c r="D903" s="95"/>
      <c r="F903" s="95"/>
      <c r="G903" s="6"/>
      <c r="H903" s="369"/>
      <c r="J903" s="55"/>
      <c r="K903" s="55"/>
      <c r="L903" s="82"/>
      <c r="M903" s="95"/>
    </row>
    <row r="904" spans="1:13" ht="15.75">
      <c r="A904" s="124"/>
      <c r="B904" s="1"/>
      <c r="C904" s="95"/>
      <c r="D904" s="95"/>
      <c r="F904" s="95"/>
      <c r="G904" s="6"/>
      <c r="H904" s="369"/>
      <c r="J904" s="55"/>
      <c r="K904" s="55"/>
      <c r="L904" s="82"/>
      <c r="M904" s="95"/>
    </row>
    <row r="905" spans="1:13" ht="15.75">
      <c r="A905" s="124"/>
      <c r="B905" s="1"/>
      <c r="C905" s="95"/>
      <c r="D905" s="95"/>
      <c r="F905" s="95"/>
      <c r="G905" s="6"/>
      <c r="H905" s="369"/>
      <c r="J905" s="55"/>
      <c r="K905" s="55"/>
      <c r="L905" s="82"/>
      <c r="M905" s="95"/>
    </row>
    <row r="906" spans="1:13" ht="15.75">
      <c r="A906" s="124"/>
      <c r="B906" s="1"/>
      <c r="C906" s="95"/>
      <c r="D906" s="95"/>
      <c r="F906" s="95"/>
      <c r="G906" s="6"/>
      <c r="H906" s="369"/>
      <c r="J906" s="55"/>
      <c r="K906" s="55"/>
      <c r="L906" s="82"/>
      <c r="M906" s="95"/>
    </row>
    <row r="907" spans="1:13" ht="15.75">
      <c r="A907" s="124"/>
      <c r="B907" s="1"/>
      <c r="C907" s="95"/>
      <c r="D907" s="95"/>
      <c r="F907" s="95"/>
      <c r="G907" s="6"/>
      <c r="H907" s="369"/>
      <c r="J907" s="55"/>
      <c r="K907" s="55"/>
      <c r="L907" s="82"/>
      <c r="M907" s="95"/>
    </row>
    <row r="908" spans="1:13" ht="15.75">
      <c r="A908" s="124"/>
      <c r="B908" s="1"/>
      <c r="C908" s="95"/>
      <c r="D908" s="95"/>
      <c r="F908" s="95"/>
      <c r="G908" s="6"/>
      <c r="H908" s="369"/>
      <c r="J908" s="55"/>
      <c r="K908" s="55"/>
      <c r="L908" s="82"/>
      <c r="M908" s="95"/>
    </row>
    <row r="909" spans="1:13" ht="15.75">
      <c r="A909" s="124"/>
      <c r="B909" s="1"/>
      <c r="C909" s="95"/>
      <c r="D909" s="95"/>
      <c r="F909" s="95"/>
      <c r="G909" s="6"/>
      <c r="H909" s="369"/>
      <c r="J909" s="55"/>
      <c r="K909" s="55"/>
      <c r="L909" s="82"/>
      <c r="M909" s="95"/>
    </row>
    <row r="910" spans="1:13" ht="15.75">
      <c r="A910" s="124"/>
      <c r="B910" s="1"/>
      <c r="C910" s="95"/>
      <c r="D910" s="95"/>
      <c r="F910" s="95"/>
      <c r="G910" s="6"/>
      <c r="H910" s="369"/>
      <c r="J910" s="55"/>
      <c r="K910" s="55"/>
      <c r="L910" s="82"/>
      <c r="M910" s="95"/>
    </row>
    <row r="911" spans="1:13" ht="15.75">
      <c r="A911" s="124"/>
      <c r="B911" s="1"/>
      <c r="C911" s="95"/>
      <c r="D911" s="95"/>
      <c r="F911" s="95"/>
      <c r="G911" s="6"/>
      <c r="H911" s="369"/>
      <c r="J911" s="55"/>
      <c r="K911" s="55"/>
      <c r="L911" s="82"/>
      <c r="M911" s="95"/>
    </row>
    <row r="912" spans="1:13" ht="15.75">
      <c r="A912" s="124"/>
      <c r="B912" s="1"/>
      <c r="C912" s="95"/>
      <c r="D912" s="95"/>
      <c r="F912" s="95"/>
      <c r="G912" s="6"/>
      <c r="H912" s="369"/>
      <c r="J912" s="55"/>
      <c r="K912" s="55"/>
      <c r="L912" s="82"/>
      <c r="M912" s="95"/>
    </row>
    <row r="913" spans="1:13" ht="15.75">
      <c r="A913" s="124"/>
      <c r="B913" s="1"/>
      <c r="C913" s="95"/>
      <c r="D913" s="95"/>
      <c r="F913" s="95"/>
      <c r="G913" s="6"/>
      <c r="H913" s="369"/>
      <c r="J913" s="55"/>
      <c r="K913" s="55"/>
      <c r="L913" s="82"/>
      <c r="M913" s="95"/>
    </row>
    <row r="914" spans="1:13" ht="15.75">
      <c r="A914" s="124"/>
      <c r="B914" s="1"/>
      <c r="C914" s="95"/>
      <c r="D914" s="95"/>
      <c r="F914" s="95"/>
      <c r="G914" s="6"/>
      <c r="H914" s="369"/>
      <c r="J914" s="55"/>
      <c r="K914" s="55"/>
      <c r="L914" s="82"/>
      <c r="M914" s="95"/>
    </row>
    <row r="915" spans="1:13" ht="15.75">
      <c r="A915" s="124"/>
      <c r="B915" s="1"/>
      <c r="C915" s="95"/>
      <c r="D915" s="95"/>
      <c r="F915" s="95"/>
      <c r="G915" s="6"/>
      <c r="H915" s="369"/>
      <c r="J915" s="55"/>
      <c r="K915" s="55"/>
      <c r="L915" s="82"/>
      <c r="M915" s="95"/>
    </row>
    <row r="916" spans="1:13" ht="15.75">
      <c r="A916" s="124"/>
      <c r="B916" s="1"/>
      <c r="C916" s="95"/>
      <c r="D916" s="95"/>
      <c r="F916" s="95"/>
      <c r="G916" s="6"/>
      <c r="H916" s="369"/>
      <c r="J916" s="55"/>
      <c r="K916" s="55"/>
      <c r="L916" s="82"/>
      <c r="M916" s="95"/>
    </row>
    <row r="917" spans="1:13" ht="15.75">
      <c r="A917" s="124"/>
      <c r="B917" s="1"/>
      <c r="C917" s="95"/>
      <c r="D917" s="95"/>
      <c r="F917" s="95"/>
      <c r="G917" s="6"/>
      <c r="H917" s="369"/>
      <c r="J917" s="55"/>
      <c r="K917" s="55"/>
      <c r="L917" s="82"/>
      <c r="M917" s="95"/>
    </row>
    <row r="918" spans="1:13" ht="15.75">
      <c r="A918" s="124"/>
      <c r="B918" s="1"/>
      <c r="C918" s="95"/>
      <c r="D918" s="95"/>
      <c r="F918" s="95"/>
      <c r="G918" s="6"/>
      <c r="H918" s="369"/>
      <c r="J918" s="55"/>
      <c r="K918" s="55"/>
      <c r="L918" s="82"/>
      <c r="M918" s="95"/>
    </row>
    <row r="919" spans="1:13" ht="15.75">
      <c r="A919" s="124"/>
      <c r="B919" s="1"/>
      <c r="C919" s="95"/>
      <c r="D919" s="95"/>
      <c r="F919" s="95"/>
      <c r="G919" s="6"/>
      <c r="H919" s="369"/>
      <c r="J919" s="55"/>
      <c r="K919" s="55"/>
      <c r="L919" s="82"/>
      <c r="M919" s="95"/>
    </row>
    <row r="920" spans="1:13" ht="15.75">
      <c r="A920" s="124"/>
      <c r="B920" s="1"/>
      <c r="C920" s="95"/>
      <c r="D920" s="95"/>
      <c r="F920" s="95"/>
      <c r="G920" s="6"/>
      <c r="H920" s="369"/>
      <c r="J920" s="55"/>
      <c r="K920" s="55"/>
      <c r="L920" s="82"/>
      <c r="M920" s="95"/>
    </row>
    <row r="921" spans="1:13" ht="15.75">
      <c r="A921" s="124"/>
      <c r="B921" s="1"/>
      <c r="C921" s="95"/>
      <c r="D921" s="95"/>
      <c r="F921" s="95"/>
      <c r="G921" s="6"/>
      <c r="H921" s="369"/>
      <c r="J921" s="55"/>
      <c r="K921" s="55"/>
      <c r="L921" s="82"/>
      <c r="M921" s="95"/>
    </row>
    <row r="922" spans="1:13" ht="15.75">
      <c r="A922" s="124"/>
      <c r="B922" s="1"/>
      <c r="C922" s="95"/>
      <c r="D922" s="95"/>
      <c r="F922" s="95"/>
      <c r="G922" s="6"/>
      <c r="H922" s="369"/>
      <c r="J922" s="55"/>
      <c r="K922" s="55"/>
      <c r="L922" s="82"/>
      <c r="M922" s="95"/>
    </row>
    <row r="923" spans="1:13" ht="15.75">
      <c r="A923" s="124"/>
      <c r="B923" s="1"/>
      <c r="C923" s="95"/>
      <c r="D923" s="95"/>
      <c r="F923" s="95"/>
      <c r="G923" s="6"/>
      <c r="H923" s="369"/>
      <c r="J923" s="55"/>
      <c r="K923" s="55"/>
      <c r="L923" s="82"/>
      <c r="M923" s="95"/>
    </row>
    <row r="924" spans="1:13" ht="15.75">
      <c r="A924" s="124"/>
      <c r="B924" s="1"/>
      <c r="C924" s="95"/>
      <c r="D924" s="95"/>
      <c r="F924" s="95"/>
      <c r="G924" s="6"/>
      <c r="H924" s="369"/>
      <c r="J924" s="55"/>
      <c r="K924" s="55"/>
      <c r="L924" s="82"/>
      <c r="M924" s="95"/>
    </row>
    <row r="925" spans="1:13" ht="15.75">
      <c r="A925" s="124"/>
      <c r="B925" s="1"/>
      <c r="C925" s="95"/>
      <c r="D925" s="95"/>
      <c r="F925" s="95"/>
      <c r="G925" s="6"/>
      <c r="H925" s="369"/>
      <c r="J925" s="55"/>
      <c r="K925" s="55"/>
      <c r="L925" s="82"/>
      <c r="M925" s="95"/>
    </row>
    <row r="926" spans="1:13" ht="15.75">
      <c r="A926" s="124"/>
      <c r="B926" s="1"/>
      <c r="C926" s="95"/>
      <c r="D926" s="95"/>
      <c r="F926" s="95"/>
      <c r="G926" s="6"/>
      <c r="H926" s="369"/>
      <c r="J926" s="55"/>
      <c r="K926" s="55"/>
      <c r="L926" s="82"/>
      <c r="M926" s="95"/>
    </row>
    <row r="927" spans="1:13" ht="15.75">
      <c r="A927" s="124"/>
      <c r="B927" s="1"/>
      <c r="C927" s="95"/>
      <c r="D927" s="95"/>
      <c r="F927" s="95"/>
      <c r="G927" s="6"/>
      <c r="H927" s="369"/>
      <c r="J927" s="55"/>
      <c r="K927" s="55"/>
      <c r="L927" s="82"/>
      <c r="M927" s="95"/>
    </row>
    <row r="928" spans="1:13" ht="15.75">
      <c r="A928" s="124"/>
      <c r="B928" s="1"/>
      <c r="C928" s="95"/>
      <c r="D928" s="95"/>
      <c r="F928" s="95"/>
      <c r="G928" s="6"/>
      <c r="H928" s="369"/>
      <c r="J928" s="55"/>
      <c r="K928" s="55"/>
      <c r="L928" s="82"/>
      <c r="M928" s="95"/>
    </row>
    <row r="929" spans="1:13" ht="15.75">
      <c r="A929" s="124"/>
      <c r="B929" s="1"/>
      <c r="C929" s="95"/>
      <c r="D929" s="95"/>
      <c r="F929" s="95"/>
      <c r="G929" s="6"/>
      <c r="H929" s="369"/>
      <c r="J929" s="55"/>
      <c r="K929" s="55"/>
      <c r="L929" s="82"/>
      <c r="M929" s="95"/>
    </row>
    <row r="930" spans="1:13" ht="15.75">
      <c r="A930" s="124"/>
      <c r="B930" s="1"/>
      <c r="C930" s="95"/>
      <c r="D930" s="95"/>
      <c r="F930" s="95"/>
      <c r="G930" s="6"/>
      <c r="H930" s="369"/>
      <c r="J930" s="55"/>
      <c r="K930" s="55"/>
      <c r="L930" s="82"/>
      <c r="M930" s="95"/>
    </row>
    <row r="931" spans="1:13" ht="15.75">
      <c r="A931" s="124"/>
      <c r="B931" s="1"/>
      <c r="C931" s="95"/>
      <c r="D931" s="95"/>
      <c r="F931" s="95"/>
      <c r="G931" s="6"/>
      <c r="H931" s="369"/>
      <c r="J931" s="55"/>
      <c r="K931" s="55"/>
      <c r="L931" s="82"/>
      <c r="M931" s="95"/>
    </row>
    <row r="932" spans="1:13" ht="15.75">
      <c r="A932" s="124"/>
      <c r="B932" s="1"/>
      <c r="C932" s="95"/>
      <c r="D932" s="95"/>
      <c r="F932" s="95"/>
      <c r="G932" s="6"/>
      <c r="H932" s="369"/>
      <c r="J932" s="55"/>
      <c r="K932" s="55"/>
      <c r="L932" s="82"/>
      <c r="M932" s="95"/>
    </row>
    <row r="933" spans="1:13" ht="15.75">
      <c r="A933" s="124"/>
      <c r="B933" s="1"/>
      <c r="C933" s="95"/>
      <c r="D933" s="95"/>
      <c r="F933" s="95"/>
      <c r="G933" s="6"/>
      <c r="H933" s="369"/>
      <c r="J933" s="55"/>
      <c r="K933" s="55"/>
      <c r="L933" s="82"/>
      <c r="M933" s="95"/>
    </row>
    <row r="934" spans="1:13" ht="15.75">
      <c r="A934" s="124"/>
      <c r="B934" s="1"/>
      <c r="C934" s="95"/>
      <c r="D934" s="95"/>
      <c r="F934" s="95"/>
      <c r="G934" s="6"/>
      <c r="H934" s="369"/>
      <c r="J934" s="55"/>
      <c r="K934" s="55"/>
      <c r="L934" s="82"/>
      <c r="M934" s="95"/>
    </row>
    <row r="935" spans="1:13" ht="15.75">
      <c r="A935" s="124"/>
      <c r="B935" s="1"/>
      <c r="C935" s="95"/>
      <c r="D935" s="95"/>
      <c r="F935" s="95"/>
      <c r="G935" s="6"/>
      <c r="H935" s="369"/>
      <c r="J935" s="55"/>
      <c r="K935" s="55"/>
      <c r="L935" s="82"/>
      <c r="M935" s="95"/>
    </row>
    <row r="936" spans="1:13" ht="15.75">
      <c r="A936" s="124"/>
      <c r="B936" s="1"/>
      <c r="C936" s="95"/>
      <c r="D936" s="95"/>
      <c r="F936" s="95"/>
      <c r="G936" s="6"/>
      <c r="H936" s="369"/>
      <c r="J936" s="55"/>
      <c r="K936" s="55"/>
      <c r="L936" s="82"/>
      <c r="M936" s="95"/>
    </row>
    <row r="937" spans="1:13" ht="15.75">
      <c r="A937" s="124"/>
      <c r="B937" s="1"/>
      <c r="C937" s="95"/>
      <c r="D937" s="95"/>
      <c r="F937" s="95"/>
      <c r="G937" s="6"/>
      <c r="H937" s="369"/>
      <c r="J937" s="55"/>
      <c r="K937" s="55"/>
      <c r="L937" s="82"/>
      <c r="M937" s="95"/>
    </row>
    <row r="938" spans="1:13" ht="15.75">
      <c r="A938" s="124"/>
      <c r="B938" s="1"/>
      <c r="C938" s="95"/>
      <c r="D938" s="95"/>
      <c r="F938" s="95"/>
      <c r="G938" s="6"/>
      <c r="H938" s="369"/>
      <c r="J938" s="55"/>
      <c r="K938" s="55"/>
      <c r="L938" s="82"/>
      <c r="M938" s="95"/>
    </row>
    <row r="939" spans="1:13" ht="15.75">
      <c r="A939" s="124"/>
      <c r="B939" s="1"/>
      <c r="C939" s="95"/>
      <c r="D939" s="95"/>
      <c r="F939" s="95"/>
      <c r="G939" s="6"/>
      <c r="H939" s="369"/>
      <c r="J939" s="55"/>
      <c r="K939" s="55"/>
      <c r="L939" s="82"/>
      <c r="M939" s="95"/>
    </row>
    <row r="940" spans="1:13" ht="15.75">
      <c r="A940" s="124"/>
      <c r="B940" s="1"/>
      <c r="C940" s="95"/>
      <c r="D940" s="95"/>
      <c r="F940" s="95"/>
      <c r="G940" s="6"/>
      <c r="H940" s="369"/>
      <c r="J940" s="55"/>
      <c r="K940" s="55"/>
      <c r="L940" s="82"/>
      <c r="M940" s="95"/>
    </row>
    <row r="941" spans="1:13" ht="15.75">
      <c r="A941" s="124"/>
      <c r="B941" s="1"/>
      <c r="C941" s="95"/>
      <c r="D941" s="95"/>
      <c r="F941" s="95"/>
      <c r="G941" s="6"/>
      <c r="H941" s="369"/>
      <c r="J941" s="55"/>
      <c r="K941" s="55"/>
      <c r="L941" s="82"/>
      <c r="M941" s="95"/>
    </row>
    <row r="942" spans="1:13" ht="15.75">
      <c r="A942" s="124"/>
      <c r="B942" s="1"/>
      <c r="C942" s="95"/>
      <c r="D942" s="95"/>
      <c r="F942" s="95"/>
      <c r="G942" s="6"/>
      <c r="H942" s="369"/>
      <c r="J942" s="55"/>
      <c r="K942" s="55"/>
      <c r="L942" s="82"/>
      <c r="M942" s="95"/>
    </row>
    <row r="943" spans="1:13" ht="15.75">
      <c r="A943" s="124"/>
      <c r="B943" s="1"/>
      <c r="C943" s="95"/>
      <c r="D943" s="95"/>
      <c r="F943" s="95"/>
      <c r="G943" s="6"/>
      <c r="H943" s="369"/>
      <c r="J943" s="55"/>
      <c r="K943" s="55"/>
      <c r="L943" s="82"/>
      <c r="M943" s="95"/>
    </row>
    <row r="944" spans="1:13" ht="15.75">
      <c r="A944" s="124"/>
      <c r="B944" s="1"/>
      <c r="C944" s="95"/>
      <c r="D944" s="95"/>
      <c r="F944" s="95"/>
      <c r="G944" s="6"/>
      <c r="H944" s="369"/>
      <c r="J944" s="55"/>
      <c r="K944" s="55"/>
      <c r="L944" s="82"/>
      <c r="M944" s="95"/>
    </row>
    <row r="945" spans="1:13" ht="15.75">
      <c r="A945" s="124"/>
      <c r="B945" s="1"/>
      <c r="C945" s="95"/>
      <c r="D945" s="95"/>
      <c r="F945" s="95"/>
      <c r="G945" s="6"/>
      <c r="H945" s="369"/>
      <c r="J945" s="55"/>
      <c r="K945" s="55"/>
      <c r="L945" s="82"/>
      <c r="M945" s="95"/>
    </row>
    <row r="946" spans="1:13" ht="15.75">
      <c r="A946" s="124"/>
      <c r="B946" s="1"/>
      <c r="C946" s="95"/>
      <c r="D946" s="95"/>
      <c r="F946" s="95"/>
      <c r="G946" s="6"/>
      <c r="H946" s="369"/>
      <c r="J946" s="55"/>
      <c r="K946" s="55"/>
      <c r="L946" s="82"/>
      <c r="M946" s="95"/>
    </row>
    <row r="947" spans="1:13" ht="15.75">
      <c r="A947" s="124"/>
      <c r="B947" s="1"/>
      <c r="C947" s="95"/>
      <c r="D947" s="95"/>
      <c r="F947" s="95"/>
      <c r="G947" s="6"/>
      <c r="H947" s="369"/>
      <c r="J947" s="55"/>
      <c r="K947" s="55"/>
      <c r="L947" s="82"/>
      <c r="M947" s="95"/>
    </row>
    <row r="948" spans="1:13" ht="15.75">
      <c r="A948" s="124"/>
      <c r="B948" s="1"/>
      <c r="C948" s="95"/>
      <c r="D948" s="95"/>
      <c r="F948" s="95"/>
      <c r="G948" s="6"/>
      <c r="H948" s="369"/>
      <c r="J948" s="55"/>
      <c r="K948" s="55"/>
      <c r="L948" s="82"/>
      <c r="M948" s="95"/>
    </row>
    <row r="949" spans="1:13" ht="15.75">
      <c r="A949" s="124"/>
      <c r="B949" s="1"/>
      <c r="C949" s="95"/>
      <c r="D949" s="95"/>
      <c r="F949" s="95"/>
      <c r="G949" s="6"/>
      <c r="H949" s="369"/>
      <c r="J949" s="55"/>
      <c r="K949" s="55"/>
      <c r="L949" s="82"/>
      <c r="M949" s="95"/>
    </row>
    <row r="950" spans="1:13" ht="15.75">
      <c r="A950" s="124"/>
      <c r="B950" s="1"/>
      <c r="C950" s="95"/>
      <c r="D950" s="95"/>
      <c r="F950" s="95"/>
      <c r="G950" s="6"/>
      <c r="H950" s="369"/>
      <c r="J950" s="55"/>
      <c r="K950" s="55"/>
      <c r="L950" s="82"/>
      <c r="M950" s="95"/>
    </row>
    <row r="951" spans="1:13" ht="15.75">
      <c r="A951" s="124"/>
      <c r="B951" s="1"/>
      <c r="C951" s="95"/>
      <c r="D951" s="95"/>
      <c r="F951" s="95"/>
      <c r="G951" s="6"/>
      <c r="H951" s="369"/>
      <c r="J951" s="55"/>
      <c r="K951" s="55"/>
      <c r="L951" s="82"/>
      <c r="M951" s="95"/>
    </row>
    <row r="952" spans="1:13" ht="15.75">
      <c r="A952" s="124"/>
      <c r="B952" s="1"/>
      <c r="C952" s="95"/>
      <c r="D952" s="95"/>
      <c r="F952" s="95"/>
      <c r="G952" s="6"/>
      <c r="H952" s="369"/>
      <c r="J952" s="55"/>
      <c r="K952" s="55"/>
      <c r="L952" s="82"/>
      <c r="M952" s="95"/>
    </row>
    <row r="953" spans="1:13" ht="15.75">
      <c r="A953" s="124"/>
      <c r="B953" s="1"/>
      <c r="C953" s="95"/>
      <c r="D953" s="95"/>
      <c r="F953" s="95"/>
      <c r="G953" s="6"/>
      <c r="H953" s="369"/>
      <c r="J953" s="55"/>
      <c r="K953" s="55"/>
      <c r="L953" s="82"/>
      <c r="M953" s="95"/>
    </row>
    <row r="954" spans="1:13" ht="15.75">
      <c r="A954" s="124"/>
      <c r="B954" s="1"/>
      <c r="C954" s="95"/>
      <c r="D954" s="95"/>
      <c r="F954" s="95"/>
      <c r="G954" s="6"/>
      <c r="H954" s="369"/>
      <c r="J954" s="55"/>
      <c r="K954" s="55"/>
      <c r="L954" s="82"/>
      <c r="M954" s="95"/>
    </row>
    <row r="955" spans="1:13" ht="15.75">
      <c r="A955" s="124"/>
      <c r="B955" s="1"/>
      <c r="C955" s="95"/>
      <c r="D955" s="95"/>
      <c r="F955" s="95"/>
      <c r="G955" s="6"/>
      <c r="H955" s="369"/>
      <c r="J955" s="55"/>
      <c r="K955" s="55"/>
      <c r="L955" s="82"/>
      <c r="M955" s="95"/>
    </row>
    <row r="956" spans="1:13" ht="15.75">
      <c r="A956" s="124"/>
      <c r="B956" s="1"/>
      <c r="C956" s="95"/>
      <c r="D956" s="95"/>
      <c r="F956" s="95"/>
      <c r="G956" s="6"/>
      <c r="H956" s="369"/>
      <c r="J956" s="55"/>
      <c r="K956" s="55"/>
      <c r="L956" s="82"/>
      <c r="M956" s="95"/>
    </row>
    <row r="957" spans="1:13" ht="15.75">
      <c r="A957" s="124"/>
      <c r="B957" s="1"/>
      <c r="C957" s="95"/>
      <c r="D957" s="95"/>
      <c r="F957" s="95"/>
      <c r="G957" s="6"/>
      <c r="H957" s="369"/>
      <c r="J957" s="55"/>
      <c r="K957" s="55"/>
      <c r="L957" s="82"/>
      <c r="M957" s="95"/>
    </row>
  </sheetData>
  <sheetProtection/>
  <mergeCells count="211">
    <mergeCell ref="L484:L485"/>
    <mergeCell ref="M484:M485"/>
    <mergeCell ref="D482:D483"/>
    <mergeCell ref="E482:E483"/>
    <mergeCell ref="F482:F483"/>
    <mergeCell ref="I482:I483"/>
    <mergeCell ref="L482:L483"/>
    <mergeCell ref="M482:M483"/>
    <mergeCell ref="N457:N465"/>
    <mergeCell ref="A480:A481"/>
    <mergeCell ref="D480:D481"/>
    <mergeCell ref="E480:E481"/>
    <mergeCell ref="F480:F481"/>
    <mergeCell ref="I480:I481"/>
    <mergeCell ref="M434:M435"/>
    <mergeCell ref="A439:A440"/>
    <mergeCell ref="D439:D440"/>
    <mergeCell ref="E439:E440"/>
    <mergeCell ref="F439:F440"/>
    <mergeCell ref="M439:M440"/>
    <mergeCell ref="E431:E432"/>
    <mergeCell ref="F431:F432"/>
    <mergeCell ref="I431:I432"/>
    <mergeCell ref="L431:L432"/>
    <mergeCell ref="M431:M432"/>
    <mergeCell ref="A434:A435"/>
    <mergeCell ref="E434:E435"/>
    <mergeCell ref="F434:F435"/>
    <mergeCell ref="I434:I435"/>
    <mergeCell ref="L434:L435"/>
    <mergeCell ref="M419:M421"/>
    <mergeCell ref="A422:A425"/>
    <mergeCell ref="E422:E425"/>
    <mergeCell ref="F422:F425"/>
    <mergeCell ref="I422:I425"/>
    <mergeCell ref="M422:M425"/>
    <mergeCell ref="A419:A421"/>
    <mergeCell ref="E419:E421"/>
    <mergeCell ref="F419:F421"/>
    <mergeCell ref="I419:I421"/>
    <mergeCell ref="L419:L421"/>
    <mergeCell ref="A457:A463"/>
    <mergeCell ref="E457:E463"/>
    <mergeCell ref="F457:F463"/>
    <mergeCell ref="M457:M463"/>
    <mergeCell ref="F380:F381"/>
    <mergeCell ref="G380:G381"/>
    <mergeCell ref="L393:L395"/>
    <mergeCell ref="M393:M395"/>
    <mergeCell ref="L408:L412"/>
    <mergeCell ref="M408:M412"/>
    <mergeCell ref="A62:B62"/>
    <mergeCell ref="M358:M359"/>
    <mergeCell ref="D380:D381"/>
    <mergeCell ref="E380:E381"/>
    <mergeCell ref="N38:N39"/>
    <mergeCell ref="N14:N15"/>
    <mergeCell ref="M38:M39"/>
    <mergeCell ref="A14:A15"/>
    <mergeCell ref="J14:J15"/>
    <mergeCell ref="L38:L39"/>
    <mergeCell ref="M14:M15"/>
    <mergeCell ref="L14:L15"/>
    <mergeCell ref="F14:F15"/>
    <mergeCell ref="E38:E39"/>
    <mergeCell ref="A1:E1"/>
    <mergeCell ref="C7:C9"/>
    <mergeCell ref="D7:D9"/>
    <mergeCell ref="A7:A9"/>
    <mergeCell ref="A2:N2"/>
    <mergeCell ref="A3:N3"/>
    <mergeCell ref="B5:N5"/>
    <mergeCell ref="F7:F9"/>
    <mergeCell ref="G7:K7"/>
    <mergeCell ref="I8:K8"/>
    <mergeCell ref="E7:E9"/>
    <mergeCell ref="A6:N6"/>
    <mergeCell ref="M7:M9"/>
    <mergeCell ref="B7:B9"/>
    <mergeCell ref="N7:N9"/>
    <mergeCell ref="L7:L9"/>
    <mergeCell ref="G8:H8"/>
    <mergeCell ref="E358:E359"/>
    <mergeCell ref="F358:F359"/>
    <mergeCell ref="H358:H359"/>
    <mergeCell ref="I358:I359"/>
    <mergeCell ref="L358:L359"/>
    <mergeCell ref="E14:E15"/>
    <mergeCell ref="A38:A39"/>
    <mergeCell ref="B38:B39"/>
    <mergeCell ref="B61:C61"/>
    <mergeCell ref="B14:B15"/>
    <mergeCell ref="I14:I15"/>
    <mergeCell ref="K14:K15"/>
    <mergeCell ref="F38:F39"/>
    <mergeCell ref="K38:K39"/>
    <mergeCell ref="F313:F314"/>
    <mergeCell ref="B11:C11"/>
    <mergeCell ref="B12:C12"/>
    <mergeCell ref="J38:J39"/>
    <mergeCell ref="L143:L144"/>
    <mergeCell ref="I38:I39"/>
    <mergeCell ref="M771:M772"/>
    <mergeCell ref="A783:A784"/>
    <mergeCell ref="I783:I784"/>
    <mergeCell ref="M783:M784"/>
    <mergeCell ref="A246:B246"/>
    <mergeCell ref="A286:A287"/>
    <mergeCell ref="E286:E287"/>
    <mergeCell ref="F286:F287"/>
    <mergeCell ref="A313:A314"/>
    <mergeCell ref="E313:E314"/>
    <mergeCell ref="A417:B417"/>
    <mergeCell ref="A348:B348"/>
    <mergeCell ref="A358:A359"/>
    <mergeCell ref="A380:A381"/>
    <mergeCell ref="A393:A395"/>
    <mergeCell ref="A408:A412"/>
    <mergeCell ref="A431:A432"/>
    <mergeCell ref="D431:D432"/>
    <mergeCell ref="A482:A483"/>
    <mergeCell ref="A536:B536"/>
    <mergeCell ref="I756:I760"/>
    <mergeCell ref="A761:A762"/>
    <mergeCell ref="I761:I762"/>
    <mergeCell ref="A771:A772"/>
    <mergeCell ref="E771:E772"/>
    <mergeCell ref="F771:F772"/>
    <mergeCell ref="I771:I772"/>
    <mergeCell ref="A665:B665"/>
    <mergeCell ref="A70:A71"/>
    <mergeCell ref="E70:E71"/>
    <mergeCell ref="F70:F71"/>
    <mergeCell ref="A756:A760"/>
    <mergeCell ref="E756:E760"/>
    <mergeCell ref="F756:F760"/>
    <mergeCell ref="M746:M749"/>
    <mergeCell ref="A750:A751"/>
    <mergeCell ref="E750:E751"/>
    <mergeCell ref="F750:F751"/>
    <mergeCell ref="I750:I751"/>
    <mergeCell ref="M750:M751"/>
    <mergeCell ref="A729:A730"/>
    <mergeCell ref="E729:E730"/>
    <mergeCell ref="F729:F730"/>
    <mergeCell ref="I729:I730"/>
    <mergeCell ref="A746:A749"/>
    <mergeCell ref="E746:E749"/>
    <mergeCell ref="F746:F749"/>
    <mergeCell ref="I746:I749"/>
    <mergeCell ref="A724:A725"/>
    <mergeCell ref="E724:E725"/>
    <mergeCell ref="I724:I725"/>
    <mergeCell ref="A294:A295"/>
    <mergeCell ref="E294:E295"/>
    <mergeCell ref="F294:F295"/>
    <mergeCell ref="I681:I686"/>
    <mergeCell ref="I693:I696"/>
    <mergeCell ref="I704:I705"/>
    <mergeCell ref="A706:A709"/>
    <mergeCell ref="E706:E709"/>
    <mergeCell ref="A693:A696"/>
    <mergeCell ref="E693:E696"/>
    <mergeCell ref="F693:F696"/>
    <mergeCell ref="A704:A705"/>
    <mergeCell ref="E704:E705"/>
    <mergeCell ref="F704:F705"/>
    <mergeCell ref="A673:A674"/>
    <mergeCell ref="E673:E674"/>
    <mergeCell ref="F673:F674"/>
    <mergeCell ref="A681:A686"/>
    <mergeCell ref="E681:E686"/>
    <mergeCell ref="F681:F686"/>
    <mergeCell ref="A281:A282"/>
    <mergeCell ref="A283:A284"/>
    <mergeCell ref="A143:A144"/>
    <mergeCell ref="E143:E144"/>
    <mergeCell ref="F143:F144"/>
    <mergeCell ref="A218:A220"/>
    <mergeCell ref="E218:E220"/>
    <mergeCell ref="F218:F220"/>
    <mergeCell ref="I385:I386"/>
    <mergeCell ref="L385:L386"/>
    <mergeCell ref="M385:M386"/>
    <mergeCell ref="A99:A100"/>
    <mergeCell ref="A102:A103"/>
    <mergeCell ref="E102:E103"/>
    <mergeCell ref="F102:F103"/>
    <mergeCell ref="A132:A133"/>
    <mergeCell ref="E132:E133"/>
    <mergeCell ref="F132:F133"/>
    <mergeCell ref="H380:H381"/>
    <mergeCell ref="I380:I381"/>
    <mergeCell ref="L380:L381"/>
    <mergeCell ref="M380:M381"/>
    <mergeCell ref="A385:A386"/>
    <mergeCell ref="D385:D386"/>
    <mergeCell ref="E385:E386"/>
    <mergeCell ref="F385:F386"/>
    <mergeCell ref="G385:G386"/>
    <mergeCell ref="H385:H386"/>
    <mergeCell ref="D408:D410"/>
    <mergeCell ref="E408:E412"/>
    <mergeCell ref="F408:F412"/>
    <mergeCell ref="H408:H412"/>
    <mergeCell ref="I408:I412"/>
    <mergeCell ref="D393:D395"/>
    <mergeCell ref="E393:E395"/>
    <mergeCell ref="F393:F395"/>
    <mergeCell ref="H393:H395"/>
    <mergeCell ref="I393:I395"/>
  </mergeCells>
  <conditionalFormatting sqref="E666:F667 E669:F669 E700:F701">
    <cfRule type="expression" priority="4" dxfId="4" stopIfTrue="1">
      <formula>AND(C666&lt;&gt;"",E666="")</formula>
    </cfRule>
  </conditionalFormatting>
  <conditionalFormatting sqref="G702:H702 G704:H705 G666:H666">
    <cfRule type="cellIs" priority="3" dxfId="0" operator="lessThan" stopIfTrue="1">
      <formula>0</formula>
    </cfRule>
  </conditionalFormatting>
  <conditionalFormatting sqref="G788:H788">
    <cfRule type="cellIs" priority="1" dxfId="0" operator="lessThan" stopIfTrue="1">
      <formula>0</formula>
    </cfRule>
  </conditionalFormatting>
  <conditionalFormatting sqref="G793">
    <cfRule type="cellIs" priority="2" dxfId="0" operator="lessThan" stopIfTrue="1">
      <formula>0</formula>
    </cfRule>
  </conditionalFormatting>
  <dataValidations count="2">
    <dataValidation type="textLength" allowBlank="1" showInputMessage="1" showErrorMessage="1" errorTitle="Thông báo" error="Tối thiểu 02 ký tự" sqref="F700:F701 E669:F669 E700 E666:F667 E816:F816">
      <formula1>2</formula1>
      <formula2>30</formula2>
    </dataValidation>
    <dataValidation type="date" allowBlank="1" showInputMessage="1" showErrorMessage="1" errorTitle="Thông báo" error="Ngày tháng không hợp lệ" sqref="L34">
      <formula1>25569</formula1>
      <formula2>42644</formula2>
    </dataValidation>
  </dataValidations>
  <printOptions/>
  <pageMargins left="0.24" right="0.17" top="0.2" bottom="0.19" header="0.2" footer="0.19"/>
  <pageSetup horizontalDpi="600" verticalDpi="600" orientation="landscape" paperSize="8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41:BX865"/>
  <sheetViews>
    <sheetView zoomScalePageLayoutView="0" workbookViewId="0" topLeftCell="A1">
      <selection activeCell="M831" sqref="L831:M831"/>
    </sheetView>
  </sheetViews>
  <sheetFormatPr defaultColWidth="9.140625" defaultRowHeight="15"/>
  <sheetData>
    <row r="741" spans="21:39" ht="15"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</row>
    <row r="742" spans="21:39" ht="15"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</row>
    <row r="743" spans="21:39" ht="15"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</row>
    <row r="744" spans="21:39" ht="15"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</row>
    <row r="762" ht="15">
      <c r="H762">
        <f>SUM(H763:H865)</f>
        <v>8080</v>
      </c>
    </row>
    <row r="763" s="101" customFormat="1" ht="12"/>
    <row r="764" s="101" customFormat="1" ht="12"/>
    <row r="765" s="101" customFormat="1" ht="12"/>
    <row r="766" s="101" customFormat="1" ht="12"/>
    <row r="767" s="101" customFormat="1" ht="12"/>
    <row r="768" s="101" customFormat="1" ht="12"/>
    <row r="769" s="101" customFormat="1" ht="12"/>
    <row r="770" s="101" customFormat="1" ht="12"/>
    <row r="771" s="101" customFormat="1" ht="12"/>
    <row r="772" s="101" customFormat="1" ht="12"/>
    <row r="773" s="101" customFormat="1" ht="12"/>
    <row r="774" s="101" customFormat="1" ht="12"/>
    <row r="775" s="101" customFormat="1" ht="12"/>
    <row r="776" s="101" customFormat="1" ht="12"/>
    <row r="777" s="101" customFormat="1" ht="12"/>
    <row r="778" s="101" customFormat="1" ht="12"/>
    <row r="779" s="101" customFormat="1" ht="12"/>
    <row r="780" s="101" customFormat="1" ht="12"/>
    <row r="781" spans="8:13" s="101" customFormat="1" ht="12">
      <c r="H781" s="676"/>
      <c r="I781" s="676"/>
      <c r="L781" s="677"/>
      <c r="M781" s="677"/>
    </row>
    <row r="782" spans="8:13" s="101" customFormat="1" ht="12">
      <c r="H782" s="676"/>
      <c r="I782" s="676"/>
      <c r="L782" s="677"/>
      <c r="M782" s="677"/>
    </row>
    <row r="783" spans="15:76" s="101" customFormat="1" ht="12"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  <c r="BD783" s="103"/>
      <c r="BE783" s="103"/>
      <c r="BF783" s="103"/>
      <c r="BG783" s="103"/>
      <c r="BH783" s="103"/>
      <c r="BI783" s="103"/>
      <c r="BJ783" s="103"/>
      <c r="BK783" s="103"/>
      <c r="BL783" s="103"/>
      <c r="BM783" s="103"/>
      <c r="BN783" s="103"/>
      <c r="BO783" s="103"/>
      <c r="BP783" s="103"/>
      <c r="BQ783" s="103"/>
      <c r="BR783" s="103"/>
      <c r="BS783" s="103"/>
      <c r="BT783" s="103"/>
      <c r="BU783" s="103"/>
      <c r="BV783" s="103"/>
      <c r="BW783" s="103"/>
      <c r="BX783" s="103"/>
    </row>
    <row r="784" spans="15:76" s="101" customFormat="1" ht="12"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  <c r="BD784" s="103"/>
      <c r="BE784" s="103"/>
      <c r="BF784" s="103"/>
      <c r="BG784" s="103"/>
      <c r="BH784" s="103"/>
      <c r="BI784" s="103"/>
      <c r="BJ784" s="103"/>
      <c r="BK784" s="103"/>
      <c r="BL784" s="103"/>
      <c r="BM784" s="103"/>
      <c r="BN784" s="103"/>
      <c r="BO784" s="103"/>
      <c r="BP784" s="103"/>
      <c r="BQ784" s="103"/>
      <c r="BR784" s="103"/>
      <c r="BS784" s="103"/>
      <c r="BT784" s="103"/>
      <c r="BU784" s="103"/>
      <c r="BV784" s="103"/>
      <c r="BW784" s="103"/>
      <c r="BX784" s="103"/>
    </row>
    <row r="785" spans="15:76" s="101" customFormat="1" ht="12"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  <c r="BD785" s="103"/>
      <c r="BE785" s="103"/>
      <c r="BF785" s="103"/>
      <c r="BG785" s="103"/>
      <c r="BH785" s="103"/>
      <c r="BI785" s="103"/>
      <c r="BJ785" s="103"/>
      <c r="BK785" s="103"/>
      <c r="BL785" s="103"/>
      <c r="BM785" s="103"/>
      <c r="BN785" s="103"/>
      <c r="BO785" s="103"/>
      <c r="BP785" s="103"/>
      <c r="BQ785" s="103"/>
      <c r="BR785" s="103"/>
      <c r="BS785" s="103"/>
      <c r="BT785" s="103"/>
      <c r="BU785" s="103"/>
      <c r="BV785" s="103"/>
      <c r="BW785" s="103"/>
      <c r="BX785" s="103"/>
    </row>
    <row r="786" spans="15:76" s="101" customFormat="1" ht="12"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  <c r="BD786" s="103"/>
      <c r="BE786" s="103"/>
      <c r="BF786" s="103"/>
      <c r="BG786" s="103"/>
      <c r="BH786" s="103"/>
      <c r="BI786" s="103"/>
      <c r="BJ786" s="103"/>
      <c r="BK786" s="103"/>
      <c r="BL786" s="103"/>
      <c r="BM786" s="103"/>
      <c r="BN786" s="103"/>
      <c r="BO786" s="103"/>
      <c r="BP786" s="103"/>
      <c r="BQ786" s="103"/>
      <c r="BR786" s="103"/>
      <c r="BS786" s="103"/>
      <c r="BT786" s="103"/>
      <c r="BU786" s="103"/>
      <c r="BV786" s="103"/>
      <c r="BW786" s="103"/>
      <c r="BX786" s="103"/>
    </row>
    <row r="787" spans="4:76" s="101" customFormat="1" ht="12">
      <c r="D787" s="105"/>
      <c r="I787" s="676"/>
      <c r="L787" s="676"/>
      <c r="M787" s="676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  <c r="BD787" s="103"/>
      <c r="BE787" s="103"/>
      <c r="BF787" s="103"/>
      <c r="BG787" s="103"/>
      <c r="BH787" s="103"/>
      <c r="BI787" s="103"/>
      <c r="BJ787" s="103"/>
      <c r="BK787" s="103"/>
      <c r="BL787" s="103"/>
      <c r="BM787" s="103"/>
      <c r="BN787" s="103"/>
      <c r="BO787" s="103"/>
      <c r="BP787" s="103"/>
      <c r="BQ787" s="103"/>
      <c r="BR787" s="103"/>
      <c r="BS787" s="103"/>
      <c r="BT787" s="103"/>
      <c r="BU787" s="103"/>
      <c r="BV787" s="103"/>
      <c r="BW787" s="103"/>
      <c r="BX787" s="103"/>
    </row>
    <row r="788" spans="4:76" s="101" customFormat="1" ht="12">
      <c r="D788" s="105"/>
      <c r="I788" s="676"/>
      <c r="L788" s="676"/>
      <c r="M788" s="676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  <c r="BD788" s="103"/>
      <c r="BE788" s="103"/>
      <c r="BF788" s="103"/>
      <c r="BG788" s="103"/>
      <c r="BH788" s="103"/>
      <c r="BI788" s="103"/>
      <c r="BJ788" s="103"/>
      <c r="BK788" s="103"/>
      <c r="BL788" s="103"/>
      <c r="BM788" s="103"/>
      <c r="BN788" s="103"/>
      <c r="BO788" s="103"/>
      <c r="BP788" s="103"/>
      <c r="BQ788" s="103"/>
      <c r="BR788" s="103"/>
      <c r="BS788" s="103"/>
      <c r="BT788" s="103"/>
      <c r="BU788" s="103"/>
      <c r="BV788" s="103"/>
      <c r="BW788" s="103"/>
      <c r="BX788" s="103"/>
    </row>
    <row r="789" spans="15:76" s="101" customFormat="1" ht="12"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  <c r="BD789" s="103"/>
      <c r="BE789" s="103"/>
      <c r="BF789" s="103"/>
      <c r="BG789" s="103"/>
      <c r="BH789" s="103"/>
      <c r="BI789" s="103"/>
      <c r="BJ789" s="103"/>
      <c r="BK789" s="103"/>
      <c r="BL789" s="103"/>
      <c r="BM789" s="103"/>
      <c r="BN789" s="103"/>
      <c r="BO789" s="103"/>
      <c r="BP789" s="103"/>
      <c r="BQ789" s="103"/>
      <c r="BR789" s="103"/>
      <c r="BS789" s="103"/>
      <c r="BT789" s="103"/>
      <c r="BU789" s="103"/>
      <c r="BV789" s="103"/>
      <c r="BW789" s="103"/>
      <c r="BX789" s="103"/>
    </row>
    <row r="790" spans="15:76" s="101" customFormat="1" ht="12"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  <c r="BD790" s="103"/>
      <c r="BE790" s="103"/>
      <c r="BF790" s="103"/>
      <c r="BG790" s="103"/>
      <c r="BH790" s="103"/>
      <c r="BI790" s="103"/>
      <c r="BJ790" s="103"/>
      <c r="BK790" s="103"/>
      <c r="BL790" s="103"/>
      <c r="BM790" s="103"/>
      <c r="BN790" s="103"/>
      <c r="BO790" s="103"/>
      <c r="BP790" s="103"/>
      <c r="BQ790" s="103"/>
      <c r="BR790" s="103"/>
      <c r="BS790" s="103"/>
      <c r="BT790" s="103"/>
      <c r="BU790" s="103"/>
      <c r="BV790" s="103"/>
      <c r="BW790" s="103"/>
      <c r="BX790" s="103"/>
    </row>
    <row r="791" s="101" customFormat="1" ht="12"/>
    <row r="792" s="101" customFormat="1" ht="12"/>
    <row r="793" s="101" customFormat="1" ht="12"/>
    <row r="794" s="101" customFormat="1" ht="12"/>
    <row r="795" s="101" customFormat="1" ht="12"/>
    <row r="796" s="101" customFormat="1" ht="12"/>
    <row r="797" s="101" customFormat="1" ht="12"/>
    <row r="798" s="101" customFormat="1" ht="12"/>
    <row r="799" s="101" customFormat="1" ht="12"/>
    <row r="800" s="101" customFormat="1" ht="12"/>
    <row r="801" s="101" customFormat="1" ht="12"/>
    <row r="802" s="101" customFormat="1" ht="12"/>
    <row r="803" s="101" customFormat="1" ht="12"/>
    <row r="804" s="101" customFormat="1" ht="12"/>
    <row r="805" s="101" customFormat="1" ht="12"/>
    <row r="806" s="101" customFormat="1" ht="12"/>
    <row r="807" s="101" customFormat="1" ht="12"/>
    <row r="808" s="101" customFormat="1" ht="12"/>
    <row r="809" spans="4:13" s="101" customFormat="1" ht="12">
      <c r="D809" s="105"/>
      <c r="H809" s="676"/>
      <c r="I809" s="676"/>
      <c r="L809" s="677"/>
      <c r="M809" s="677"/>
    </row>
    <row r="810" spans="4:13" s="101" customFormat="1" ht="12">
      <c r="D810" s="105"/>
      <c r="H810" s="676"/>
      <c r="I810" s="676"/>
      <c r="L810" s="677"/>
      <c r="M810" s="677"/>
    </row>
    <row r="811" spans="1:14" s="103" customFormat="1" ht="12">
      <c r="A811" s="101"/>
      <c r="B811" s="10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</row>
    <row r="812" spans="1:14" s="103" customFormat="1" ht="12">
      <c r="A812" s="101"/>
      <c r="B812" s="10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</row>
    <row r="813" spans="1:14" s="103" customFormat="1" ht="12">
      <c r="A813" s="101"/>
      <c r="B813" s="10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</row>
    <row r="814" spans="1:14" s="103" customFormat="1" ht="12">
      <c r="A814" s="101"/>
      <c r="B814" s="10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</row>
    <row r="815" spans="1:14" s="103" customFormat="1" ht="12">
      <c r="A815" s="101"/>
      <c r="B815" s="10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</row>
    <row r="816" spans="1:14" s="103" customFormat="1" ht="12">
      <c r="A816" s="101"/>
      <c r="B816" s="10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</row>
    <row r="817" spans="1:14" s="103" customFormat="1" ht="12">
      <c r="A817" s="101"/>
      <c r="B817" s="10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</row>
    <row r="818" spans="1:14" s="103" customFormat="1" ht="12">
      <c r="A818" s="101"/>
      <c r="B818" s="10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</row>
    <row r="819" s="101" customFormat="1" ht="12">
      <c r="A819" s="101">
        <v>40</v>
      </c>
    </row>
    <row r="820" s="101" customFormat="1" ht="12">
      <c r="A820" s="101">
        <v>41</v>
      </c>
    </row>
    <row r="821" s="101" customFormat="1" ht="12">
      <c r="A821" s="101">
        <v>42</v>
      </c>
    </row>
    <row r="822" s="101" customFormat="1" ht="12">
      <c r="A822" s="101">
        <v>43</v>
      </c>
    </row>
    <row r="823" s="101" customFormat="1" ht="12">
      <c r="A823" s="101">
        <v>44</v>
      </c>
    </row>
    <row r="824" s="101" customFormat="1" ht="12">
      <c r="A824" s="101">
        <v>45</v>
      </c>
    </row>
    <row r="825" s="101" customFormat="1" ht="12">
      <c r="A825" s="101">
        <v>46</v>
      </c>
    </row>
    <row r="826" s="101" customFormat="1" ht="12">
      <c r="A826" s="101">
        <v>47</v>
      </c>
    </row>
    <row r="827" s="101" customFormat="1" ht="12">
      <c r="A827" s="101">
        <v>48</v>
      </c>
    </row>
    <row r="828" s="101" customFormat="1" ht="12">
      <c r="A828" s="101">
        <v>49</v>
      </c>
    </row>
    <row r="829" s="101" customFormat="1" ht="12">
      <c r="A829" s="101">
        <v>50</v>
      </c>
    </row>
    <row r="830" s="101" customFormat="1" ht="12">
      <c r="A830" s="101">
        <v>51</v>
      </c>
    </row>
    <row r="831" spans="1:13" s="101" customFormat="1" ht="15.75">
      <c r="A831" s="101">
        <v>52</v>
      </c>
      <c r="I831" s="106" t="s">
        <v>2550</v>
      </c>
      <c r="L831" s="138"/>
      <c r="M831" s="138"/>
    </row>
    <row r="832" s="101" customFormat="1" ht="12">
      <c r="A832" s="101">
        <v>53</v>
      </c>
    </row>
    <row r="833" s="101" customFormat="1" ht="12">
      <c r="A833" s="101">
        <v>54</v>
      </c>
    </row>
    <row r="834" s="101" customFormat="1" ht="12"/>
    <row r="835" spans="1:13" s="101" customFormat="1" ht="12">
      <c r="A835" s="101">
        <v>55</v>
      </c>
      <c r="L835" s="105"/>
      <c r="M835" s="105"/>
    </row>
    <row r="836" spans="12:13" s="101" customFormat="1" ht="12">
      <c r="L836" s="105"/>
      <c r="M836" s="105"/>
    </row>
    <row r="837" s="101" customFormat="1" ht="12">
      <c r="A837" s="101">
        <v>56</v>
      </c>
    </row>
    <row r="838" s="101" customFormat="1" ht="12">
      <c r="A838" s="101">
        <v>57</v>
      </c>
    </row>
    <row r="839" s="101" customFormat="1" ht="12">
      <c r="A839" s="101">
        <v>58</v>
      </c>
    </row>
    <row r="840" s="101" customFormat="1" ht="12">
      <c r="A840" s="101">
        <v>59</v>
      </c>
    </row>
    <row r="841" s="101" customFormat="1" ht="12">
      <c r="A841" s="101">
        <v>60</v>
      </c>
    </row>
    <row r="842" s="101" customFormat="1" ht="12">
      <c r="A842" s="101">
        <v>61</v>
      </c>
    </row>
    <row r="843" s="101" customFormat="1" ht="12">
      <c r="A843" s="101">
        <v>62</v>
      </c>
    </row>
    <row r="844" s="101" customFormat="1" ht="12">
      <c r="A844" s="101">
        <v>63</v>
      </c>
    </row>
    <row r="845" s="101" customFormat="1" ht="12">
      <c r="A845" s="101">
        <v>64</v>
      </c>
    </row>
    <row r="846" s="101" customFormat="1" ht="12">
      <c r="A846" s="101">
        <v>65</v>
      </c>
    </row>
    <row r="847" s="101" customFormat="1" ht="12">
      <c r="A847" s="101">
        <v>66</v>
      </c>
    </row>
    <row r="848" s="101" customFormat="1" ht="12">
      <c r="A848" s="101">
        <v>67</v>
      </c>
    </row>
    <row r="849" s="101" customFormat="1" ht="12">
      <c r="A849" s="101">
        <v>68</v>
      </c>
    </row>
    <row r="850" s="101" customFormat="1" ht="12">
      <c r="A850" s="101">
        <v>69</v>
      </c>
    </row>
    <row r="851" s="101" customFormat="1" ht="12">
      <c r="A851" s="101">
        <v>70</v>
      </c>
    </row>
    <row r="852" s="101" customFormat="1" ht="12">
      <c r="A852" s="101">
        <v>71</v>
      </c>
    </row>
    <row r="853" s="101" customFormat="1" ht="12">
      <c r="A853" s="101">
        <v>72</v>
      </c>
    </row>
    <row r="854" s="101" customFormat="1" ht="12">
      <c r="A854" s="101">
        <v>73</v>
      </c>
    </row>
    <row r="855" s="101" customFormat="1" ht="12">
      <c r="A855" s="101">
        <v>74</v>
      </c>
    </row>
    <row r="856" s="101" customFormat="1" ht="12">
      <c r="A856" s="101">
        <v>75</v>
      </c>
    </row>
    <row r="857" s="101" customFormat="1" ht="12">
      <c r="A857" s="101">
        <v>76</v>
      </c>
    </row>
    <row r="858" s="101" customFormat="1" ht="12">
      <c r="A858" s="101">
        <v>77</v>
      </c>
    </row>
    <row r="859" spans="1:9" s="101" customFormat="1" ht="15.75">
      <c r="A859" s="101">
        <v>78</v>
      </c>
      <c r="G859" s="101" t="s">
        <v>521</v>
      </c>
      <c r="H859" s="101">
        <v>5000</v>
      </c>
      <c r="I859" s="106" t="s">
        <v>2550</v>
      </c>
    </row>
    <row r="860" s="101" customFormat="1" ht="12">
      <c r="A860" s="101">
        <v>79</v>
      </c>
    </row>
    <row r="861" spans="1:14" s="103" customFormat="1" ht="12">
      <c r="A861" s="101">
        <v>80</v>
      </c>
      <c r="B861" s="10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</row>
    <row r="862" spans="1:14" s="103" customFormat="1" ht="12">
      <c r="A862" s="101">
        <v>81</v>
      </c>
      <c r="B862" s="10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</row>
    <row r="863" spans="1:14" s="103" customFormat="1" ht="12">
      <c r="A863" s="101">
        <v>82</v>
      </c>
      <c r="B863" s="10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</row>
    <row r="864" spans="1:14" s="103" customFormat="1" ht="12">
      <c r="A864" s="101">
        <v>83</v>
      </c>
      <c r="B864" s="10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</row>
    <row r="865" spans="1:14" s="104" customFormat="1" ht="12">
      <c r="A865" s="102">
        <v>84</v>
      </c>
      <c r="B865" s="102"/>
      <c r="C865" s="102"/>
      <c r="D865" s="102"/>
      <c r="E865" s="102"/>
      <c r="F865" s="102"/>
      <c r="G865" s="102" t="s">
        <v>522</v>
      </c>
      <c r="H865" s="102">
        <v>3080</v>
      </c>
      <c r="I865" s="102"/>
      <c r="J865" s="102"/>
      <c r="K865" s="102"/>
      <c r="L865" s="102"/>
      <c r="M865" s="102"/>
      <c r="N865" s="102"/>
    </row>
  </sheetData>
  <sheetProtection/>
  <mergeCells count="11">
    <mergeCell ref="H809:H810"/>
    <mergeCell ref="L809:L810"/>
    <mergeCell ref="I809:I810"/>
    <mergeCell ref="M809:M810"/>
    <mergeCell ref="H781:H782"/>
    <mergeCell ref="I781:I782"/>
    <mergeCell ref="L781:L782"/>
    <mergeCell ref="M781:M782"/>
    <mergeCell ref="I787:I788"/>
    <mergeCell ref="L787:L788"/>
    <mergeCell ref="M787:M7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5" sqref="B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2016-09-07T01:53:54Z</cp:lastPrinted>
  <dcterms:created xsi:type="dcterms:W3CDTF">2016-03-18T07:52:44Z</dcterms:created>
  <dcterms:modified xsi:type="dcterms:W3CDTF">2018-11-13T19:36:19Z</dcterms:modified>
  <cp:category/>
  <cp:version/>
  <cp:contentType/>
  <cp:contentStatus/>
</cp:coreProperties>
</file>